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<sst xmlns="http://schemas.openxmlformats.org/spreadsheetml/2006/main" count="55" uniqueCount="47">
  <si>
    <t>专业</t>
  </si>
  <si>
    <t>班级</t>
  </si>
  <si>
    <t>人数</t>
  </si>
  <si>
    <t>合计</t>
  </si>
  <si>
    <t>名额</t>
  </si>
  <si>
    <t>人力</t>
  </si>
  <si>
    <t>人力20-1</t>
  </si>
  <si>
    <t>人力20-2</t>
  </si>
  <si>
    <t>国商</t>
  </si>
  <si>
    <t>国商20-1</t>
  </si>
  <si>
    <t>国商20-2</t>
  </si>
  <si>
    <t>金融</t>
  </si>
  <si>
    <t>金融20-1</t>
  </si>
  <si>
    <t>金融20-2</t>
  </si>
  <si>
    <t>物流</t>
  </si>
  <si>
    <t>物流20-1</t>
  </si>
  <si>
    <t>物流20-2</t>
  </si>
  <si>
    <t>人力21-1</t>
  </si>
  <si>
    <t>人力21-2</t>
  </si>
  <si>
    <t>国商21-1</t>
  </si>
  <si>
    <t>国商21-2</t>
  </si>
  <si>
    <t>金融21-1</t>
  </si>
  <si>
    <t>金融21-2</t>
  </si>
  <si>
    <t>物流21-1</t>
  </si>
  <si>
    <t>物流21-2</t>
  </si>
  <si>
    <t>人力22-1</t>
  </si>
  <si>
    <t>人力22-2</t>
  </si>
  <si>
    <t>国商22-1</t>
  </si>
  <si>
    <t>国商22-2</t>
  </si>
  <si>
    <t>金融22-1</t>
  </si>
  <si>
    <t>金融22-2</t>
  </si>
  <si>
    <t>物流22-1</t>
  </si>
  <si>
    <t>物流22-2</t>
  </si>
  <si>
    <t>国商s</t>
  </si>
  <si>
    <t>国商s22-1</t>
  </si>
  <si>
    <t>国商s22-2</t>
  </si>
  <si>
    <t>金融s</t>
  </si>
  <si>
    <t>金融s22-1</t>
  </si>
  <si>
    <t>金融s22-2</t>
  </si>
  <si>
    <t>人力s</t>
  </si>
  <si>
    <t>人力s22-1</t>
  </si>
  <si>
    <t>人力s22-2</t>
  </si>
  <si>
    <t>企管21-1</t>
  </si>
  <si>
    <t>企管21-2</t>
  </si>
  <si>
    <t>企管21-3</t>
  </si>
  <si>
    <t>企管22-1</t>
  </si>
  <si>
    <t>企管22-2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</si>
</sst>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0"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3" borderId="5" applyNumberFormat="0" applyAlignment="0" applyProtection="0">
      <alignment vertical="center"/>
    </xf>
    <xf numFmtId="0" fontId="10" fillId="4" borderId="6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5" borderId="7" applyNumberFormat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6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1" xfId="0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0"/>
  <sheetViews>
    <sheetView tabSelected="1" topLeftCell="B1" workbookViewId="0">
      <selection activeCell="S36" sqref="S36"/>
    </sheetView>
  </sheetViews>
  <sheetFormatPr defaultColWidth="9" defaultRowHeight="14.25" outlineLevelCol="5"/>
  <cols>
    <col min="2" max="2" width="10.775" style="1" customWidth="1"/>
    <col min="6" max="6" width="13.25" customWidth="1"/>
    <col min="7" max="8" width="13.625" customWidth="1"/>
    <col min="9" max="10" width="12.625"/>
  </cols>
  <sheetData>
    <row r="1" spans="1:5">
      <c r="A1" s="2" t="s">
        <v>0</v>
      </c>
      <c r="B1" s="2" t="s">
        <v>1</v>
      </c>
      <c r="C1" s="3" t="s">
        <v>2</v>
      </c>
      <c r="D1" s="3" t="s">
        <v>3</v>
      </c>
      <c r="E1" s="2" t="s">
        <v>4</v>
      </c>
    </row>
    <row r="2" spans="1:6">
      <c r="A2" s="2" t="s">
        <v>5</v>
      </c>
      <c r="B2" s="2" t="s">
        <v>6</v>
      </c>
      <c r="C2" s="2">
        <v>38</v>
      </c>
      <c r="D2" s="2">
        <f>C2+C3</f>
        <v>73</v>
      </c>
      <c r="E2" s="2">
        <f>0.034*D2</f>
        <v>2.482</v>
      </c>
      <c r="F2" s="4">
        <v>2</v>
      </c>
    </row>
    <row r="3" spans="1:6">
      <c r="A3" s="2"/>
      <c r="B3" s="2" t="s">
        <v>7</v>
      </c>
      <c r="C3" s="2">
        <v>35</v>
      </c>
      <c r="D3" s="2"/>
      <c r="E3" s="2"/>
      <c r="F3" s="4"/>
    </row>
    <row r="4" spans="1:6">
      <c r="A4" s="2" t="s">
        <v>8</v>
      </c>
      <c r="B4" s="2" t="s">
        <v>9</v>
      </c>
      <c r="C4" s="2">
        <v>31</v>
      </c>
      <c r="D4" s="2">
        <v>62</v>
      </c>
      <c r="E4" s="2">
        <f>0.034*D4</f>
        <v>2.108</v>
      </c>
      <c r="F4" s="4">
        <v>2</v>
      </c>
    </row>
    <row r="5" spans="1:6">
      <c r="A5" s="2"/>
      <c r="B5" s="2" t="s">
        <v>10</v>
      </c>
      <c r="C5" s="2">
        <v>31</v>
      </c>
      <c r="D5" s="2"/>
      <c r="E5" s="2"/>
      <c r="F5" s="4"/>
    </row>
    <row r="6" spans="1:6">
      <c r="A6" s="2" t="s">
        <v>11</v>
      </c>
      <c r="B6" s="2" t="s">
        <v>12</v>
      </c>
      <c r="C6" s="2">
        <v>46</v>
      </c>
      <c r="D6" s="2">
        <v>92</v>
      </c>
      <c r="E6" s="2">
        <f>0.034*D6</f>
        <v>3.128</v>
      </c>
      <c r="F6" s="4">
        <v>3</v>
      </c>
    </row>
    <row r="7" spans="1:6">
      <c r="A7" s="2"/>
      <c r="B7" s="2" t="s">
        <v>13</v>
      </c>
      <c r="C7" s="2">
        <v>46</v>
      </c>
      <c r="D7" s="2"/>
      <c r="E7" s="2"/>
      <c r="F7" s="4"/>
    </row>
    <row r="8" spans="1:6">
      <c r="A8" s="2" t="s">
        <v>14</v>
      </c>
      <c r="B8" s="2" t="s">
        <v>15</v>
      </c>
      <c r="C8" s="2">
        <v>32</v>
      </c>
      <c r="D8" s="2">
        <v>64</v>
      </c>
      <c r="E8" s="2">
        <f>0.034*D8</f>
        <v>2.176</v>
      </c>
      <c r="F8" s="4">
        <v>2</v>
      </c>
    </row>
    <row r="9" spans="1:6">
      <c r="A9" s="2"/>
      <c r="B9" s="2" t="s">
        <v>16</v>
      </c>
      <c r="C9" s="2">
        <v>32</v>
      </c>
      <c r="D9" s="2"/>
      <c r="E9" s="2"/>
      <c r="F9" s="4"/>
    </row>
    <row r="10" spans="1:6">
      <c r="A10" s="2" t="s">
        <v>5</v>
      </c>
      <c r="B10" s="2" t="s">
        <v>17</v>
      </c>
      <c r="C10" s="2">
        <v>42</v>
      </c>
      <c r="D10" s="2">
        <v>82</v>
      </c>
      <c r="E10" s="2">
        <f>0.034*D10</f>
        <v>2.788</v>
      </c>
      <c r="F10" s="4">
        <v>3</v>
      </c>
    </row>
    <row r="11" spans="1:6">
      <c r="A11" s="2"/>
      <c r="B11" s="2" t="s">
        <v>18</v>
      </c>
      <c r="C11" s="2">
        <v>40</v>
      </c>
      <c r="D11" s="2"/>
      <c r="E11" s="2"/>
      <c r="F11" s="4"/>
    </row>
    <row r="12" spans="1:6">
      <c r="A12" s="2" t="s">
        <v>8</v>
      </c>
      <c r="B12" s="2" t="s">
        <v>19</v>
      </c>
      <c r="C12" s="2">
        <v>35</v>
      </c>
      <c r="D12" s="2">
        <v>70</v>
      </c>
      <c r="E12" s="2">
        <f>0.034*D12</f>
        <v>2.38</v>
      </c>
      <c r="F12" s="4">
        <v>2</v>
      </c>
    </row>
    <row r="13" spans="1:6">
      <c r="A13" s="2"/>
      <c r="B13" s="2" t="s">
        <v>20</v>
      </c>
      <c r="C13" s="2">
        <v>35</v>
      </c>
      <c r="D13" s="2"/>
      <c r="E13" s="2"/>
      <c r="F13" s="4"/>
    </row>
    <row r="14" spans="1:6">
      <c r="A14" s="2" t="s">
        <v>11</v>
      </c>
      <c r="B14" s="2" t="s">
        <v>21</v>
      </c>
      <c r="C14" s="2">
        <v>42</v>
      </c>
      <c r="D14" s="2">
        <v>85</v>
      </c>
      <c r="E14" s="2">
        <f>0.034*D14</f>
        <v>2.89</v>
      </c>
      <c r="F14" s="4">
        <v>3</v>
      </c>
    </row>
    <row r="15" spans="1:6">
      <c r="A15" s="2"/>
      <c r="B15" s="2" t="s">
        <v>22</v>
      </c>
      <c r="C15" s="2">
        <v>43</v>
      </c>
      <c r="D15" s="2"/>
      <c r="E15" s="2"/>
      <c r="F15" s="4"/>
    </row>
    <row r="16" spans="1:6">
      <c r="A16" s="2" t="s">
        <v>14</v>
      </c>
      <c r="B16" s="2" t="s">
        <v>23</v>
      </c>
      <c r="C16" s="2">
        <v>35</v>
      </c>
      <c r="D16" s="5">
        <v>75</v>
      </c>
      <c r="E16" s="2">
        <f>0.034*D16</f>
        <v>2.55</v>
      </c>
      <c r="F16" s="4">
        <v>3</v>
      </c>
    </row>
    <row r="17" spans="1:6">
      <c r="A17" s="2"/>
      <c r="B17" s="2" t="s">
        <v>24</v>
      </c>
      <c r="C17" s="2">
        <v>40</v>
      </c>
      <c r="D17" s="5"/>
      <c r="E17" s="2"/>
      <c r="F17" s="4"/>
    </row>
    <row r="18" spans="1:6">
      <c r="A18" s="2" t="s">
        <v>5</v>
      </c>
      <c r="B18" s="2" t="s">
        <v>25</v>
      </c>
      <c r="C18" s="2">
        <v>48</v>
      </c>
      <c r="D18" s="2">
        <v>99</v>
      </c>
      <c r="E18" s="2">
        <f>0.034*D18</f>
        <v>3.366</v>
      </c>
      <c r="F18" s="4">
        <v>3</v>
      </c>
    </row>
    <row r="19" spans="1:6">
      <c r="A19" s="2"/>
      <c r="B19" s="2" t="s">
        <v>26</v>
      </c>
      <c r="C19" s="2">
        <v>51</v>
      </c>
      <c r="D19" s="2"/>
      <c r="E19" s="2"/>
      <c r="F19" s="4"/>
    </row>
    <row r="20" spans="1:6">
      <c r="A20" s="2" t="s">
        <v>8</v>
      </c>
      <c r="B20" s="2" t="s">
        <v>27</v>
      </c>
      <c r="C20" s="2">
        <v>40</v>
      </c>
      <c r="D20" s="2">
        <v>76</v>
      </c>
      <c r="E20" s="2">
        <f>0.034*D20</f>
        <v>2.584</v>
      </c>
      <c r="F20" s="4">
        <v>3</v>
      </c>
    </row>
    <row r="21" spans="1:6">
      <c r="A21" s="2"/>
      <c r="B21" s="2" t="s">
        <v>28</v>
      </c>
      <c r="C21" s="2">
        <v>36</v>
      </c>
      <c r="D21" s="2"/>
      <c r="E21" s="2"/>
      <c r="F21" s="4"/>
    </row>
    <row r="22" spans="1:6">
      <c r="A22" s="2" t="s">
        <v>11</v>
      </c>
      <c r="B22" s="2" t="s">
        <v>29</v>
      </c>
      <c r="C22" s="2">
        <v>45</v>
      </c>
      <c r="D22" s="2">
        <v>94</v>
      </c>
      <c r="E22" s="2">
        <f>0.034*D22</f>
        <v>3.196</v>
      </c>
      <c r="F22" s="4">
        <v>3</v>
      </c>
    </row>
    <row r="23" spans="1:6">
      <c r="A23" s="2"/>
      <c r="B23" s="2" t="s">
        <v>30</v>
      </c>
      <c r="C23" s="2">
        <v>49</v>
      </c>
      <c r="D23" s="2"/>
      <c r="E23" s="2"/>
      <c r="F23" s="4"/>
    </row>
    <row r="24" spans="1:6">
      <c r="A24" s="2" t="s">
        <v>14</v>
      </c>
      <c r="B24" s="2" t="s">
        <v>31</v>
      </c>
      <c r="C24" s="2">
        <v>42</v>
      </c>
      <c r="D24" s="2">
        <v>81</v>
      </c>
      <c r="E24" s="2">
        <f>0.034*D24</f>
        <v>2.754</v>
      </c>
      <c r="F24" s="4">
        <v>3</v>
      </c>
    </row>
    <row r="25" spans="1:6">
      <c r="A25" s="2"/>
      <c r="B25" s="2" t="s">
        <v>32</v>
      </c>
      <c r="C25" s="2">
        <v>39</v>
      </c>
      <c r="D25" s="2"/>
      <c r="E25" s="2"/>
      <c r="F25" s="4"/>
    </row>
    <row r="26" spans="1:6">
      <c r="A26" s="2" t="s">
        <v>33</v>
      </c>
      <c r="B26" s="2" t="s">
        <v>34</v>
      </c>
      <c r="C26" s="2">
        <v>47</v>
      </c>
      <c r="D26" s="2">
        <v>96</v>
      </c>
      <c r="E26" s="2">
        <f>0.034*D26</f>
        <v>3.264</v>
      </c>
      <c r="F26" s="4">
        <v>3</v>
      </c>
    </row>
    <row r="27" spans="1:6">
      <c r="A27" s="2"/>
      <c r="B27" s="2" t="s">
        <v>35</v>
      </c>
      <c r="C27" s="2">
        <v>49</v>
      </c>
      <c r="D27" s="2"/>
      <c r="E27" s="2"/>
      <c r="F27" s="4"/>
    </row>
    <row r="28" spans="1:6">
      <c r="A28" s="2" t="s">
        <v>36</v>
      </c>
      <c r="B28" s="2" t="s">
        <v>37</v>
      </c>
      <c r="C28" s="2">
        <v>46</v>
      </c>
      <c r="D28" s="2">
        <v>92</v>
      </c>
      <c r="E28" s="2">
        <f>0.034*D28</f>
        <v>3.128</v>
      </c>
      <c r="F28" s="4">
        <v>3</v>
      </c>
    </row>
    <row r="29" spans="1:6">
      <c r="A29" s="2"/>
      <c r="B29" s="2" t="s">
        <v>38</v>
      </c>
      <c r="C29" s="2">
        <v>46</v>
      </c>
      <c r="D29" s="2"/>
      <c r="E29" s="2"/>
      <c r="F29" s="4"/>
    </row>
    <row r="30" spans="1:6">
      <c r="A30" s="2" t="s">
        <v>39</v>
      </c>
      <c r="B30" s="2" t="s">
        <v>40</v>
      </c>
      <c r="C30" s="2">
        <v>50</v>
      </c>
      <c r="D30" s="2">
        <v>99</v>
      </c>
      <c r="E30" s="2">
        <f>0.034*D30</f>
        <v>3.366</v>
      </c>
      <c r="F30" s="4">
        <v>3</v>
      </c>
    </row>
    <row r="31" spans="1:6">
      <c r="A31" s="2"/>
      <c r="B31" s="2" t="s">
        <v>41</v>
      </c>
      <c r="C31" s="2">
        <v>49</v>
      </c>
      <c r="D31" s="2"/>
      <c r="E31" s="2"/>
      <c r="F31" s="4"/>
    </row>
    <row r="32" spans="4:6">
      <c r="D32">
        <f>SUM(D2:D31)</f>
        <v>1240</v>
      </c>
      <c r="F32">
        <f>SUM(F2:F31)</f>
        <v>41</v>
      </c>
    </row>
    <row r="34" spans="3:3">
      <c r="C34" s="1"/>
    </row>
    <row r="35" spans="2:6">
      <c r="B35" s="2" t="s">
        <v>42</v>
      </c>
      <c r="C35" s="2">
        <v>41</v>
      </c>
      <c r="D35" s="2">
        <v>121</v>
      </c>
      <c r="E35" s="2">
        <f>0.027*D35</f>
        <v>3.267</v>
      </c>
      <c r="F35" s="4">
        <v>3</v>
      </c>
    </row>
    <row r="36" spans="2:6">
      <c r="B36" s="2" t="s">
        <v>43</v>
      </c>
      <c r="C36" s="2">
        <v>39</v>
      </c>
      <c r="D36" s="2"/>
      <c r="E36" s="2"/>
      <c r="F36" s="4"/>
    </row>
    <row r="37" spans="2:6">
      <c r="B37" s="2" t="s">
        <v>44</v>
      </c>
      <c r="C37" s="2">
        <v>41</v>
      </c>
      <c r="D37" s="2"/>
      <c r="E37" s="2"/>
      <c r="F37" s="4"/>
    </row>
    <row r="38" spans="2:6">
      <c r="B38" s="2" t="s">
        <v>45</v>
      </c>
      <c r="C38" s="2">
        <v>51</v>
      </c>
      <c r="D38" s="2">
        <v>104</v>
      </c>
      <c r="E38" s="2">
        <f>0.027*D38</f>
        <v>2.808</v>
      </c>
      <c r="F38" s="4">
        <v>3</v>
      </c>
    </row>
    <row r="39" spans="2:6">
      <c r="B39" s="2" t="s">
        <v>46</v>
      </c>
      <c r="C39" s="2">
        <v>53</v>
      </c>
      <c r="D39" s="2"/>
      <c r="E39" s="2"/>
      <c r="F39" s="4"/>
    </row>
    <row r="40" spans="4:4">
      <c r="D40">
        <f>SUM(D35:D39)</f>
        <v>225</v>
      </c>
    </row>
  </sheetData>
  <mergeCells count="66">
    <mergeCell ref="A2:A3"/>
    <mergeCell ref="A4:A5"/>
    <mergeCell ref="A6:A7"/>
    <mergeCell ref="A8:A9"/>
    <mergeCell ref="A10:A11"/>
    <mergeCell ref="A12:A13"/>
    <mergeCell ref="A14:A15"/>
    <mergeCell ref="A16:A17"/>
    <mergeCell ref="A18:A19"/>
    <mergeCell ref="A20:A21"/>
    <mergeCell ref="A22:A23"/>
    <mergeCell ref="A24:A25"/>
    <mergeCell ref="A26:A27"/>
    <mergeCell ref="A28:A29"/>
    <mergeCell ref="A30:A31"/>
    <mergeCell ref="D2:D3"/>
    <mergeCell ref="D4:D5"/>
    <mergeCell ref="D6:D7"/>
    <mergeCell ref="D8:D9"/>
    <mergeCell ref="D10:D11"/>
    <mergeCell ref="D12:D13"/>
    <mergeCell ref="D14:D15"/>
    <mergeCell ref="D16:D17"/>
    <mergeCell ref="D18:D19"/>
    <mergeCell ref="D20:D21"/>
    <mergeCell ref="D22:D23"/>
    <mergeCell ref="D24:D25"/>
    <mergeCell ref="D26:D27"/>
    <mergeCell ref="D28:D29"/>
    <mergeCell ref="D30:D31"/>
    <mergeCell ref="D35:D37"/>
    <mergeCell ref="D38:D39"/>
    <mergeCell ref="E2:E3"/>
    <mergeCell ref="E4:E5"/>
    <mergeCell ref="E6:E7"/>
    <mergeCell ref="E8:E9"/>
    <mergeCell ref="E10:E11"/>
    <mergeCell ref="E12:E13"/>
    <mergeCell ref="E14:E15"/>
    <mergeCell ref="E16:E17"/>
    <mergeCell ref="E18:E19"/>
    <mergeCell ref="E20:E21"/>
    <mergeCell ref="E22:E23"/>
    <mergeCell ref="E24:E25"/>
    <mergeCell ref="E26:E27"/>
    <mergeCell ref="E28:E29"/>
    <mergeCell ref="E30:E31"/>
    <mergeCell ref="E35:E37"/>
    <mergeCell ref="E38:E39"/>
    <mergeCell ref="F2:F3"/>
    <mergeCell ref="F4:F5"/>
    <mergeCell ref="F6:F7"/>
    <mergeCell ref="F8:F9"/>
    <mergeCell ref="F10:F11"/>
    <mergeCell ref="F12:F13"/>
    <mergeCell ref="F14:F15"/>
    <mergeCell ref="F16:F17"/>
    <mergeCell ref="F18:F19"/>
    <mergeCell ref="F20:F21"/>
    <mergeCell ref="F22:F23"/>
    <mergeCell ref="F24:F25"/>
    <mergeCell ref="F26:F27"/>
    <mergeCell ref="F28:F29"/>
    <mergeCell ref="F30:F31"/>
    <mergeCell ref="F35:F37"/>
    <mergeCell ref="F38:F39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w-lucky</cp:lastModifiedBy>
  <dcterms:created xsi:type="dcterms:W3CDTF">2015-06-05T18:19:00Z</dcterms:created>
  <dcterms:modified xsi:type="dcterms:W3CDTF">2023-10-13T08:00:26Z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1910D6841D3A47FDBCFF870F2C465296_13</vt:lpwstr>
  </property>
  <property fmtid="{D5CDD505-2E9C-101B-9397-08002B2CF9AE}" pid="3" name="KSOProductBuildVer">
    <vt:lpwstr>2052-12.1.0.15712</vt:lpwstr>
  </property>
</Properties>
</file>