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 firstSheet="2" activeTab="6"/>
  </bookViews>
  <sheets>
    <sheet name="国商16-1" sheetId="18" r:id="rId1"/>
    <sheet name="国商16-2" sheetId="2" r:id="rId2"/>
    <sheet name="国商17-1" sheetId="3" r:id="rId3"/>
    <sheet name="国商17-2" sheetId="4" r:id="rId4"/>
    <sheet name="人力14-1" sheetId="19" r:id="rId5"/>
    <sheet name="人力14-2" sheetId="6" r:id="rId6"/>
    <sheet name="人力15-1" sheetId="20" r:id="rId7"/>
    <sheet name="人力15-2" sheetId="8" r:id="rId8"/>
    <sheet name="人力15-3" sheetId="21" r:id="rId9"/>
    <sheet name="人力16-1" sheetId="9" r:id="rId10"/>
    <sheet name="人力16-2" sheetId="10" r:id="rId11"/>
    <sheet name="人力16-3" sheetId="11" r:id="rId12"/>
    <sheet name="人力17-1" sheetId="12" r:id="rId13"/>
    <sheet name="人力17-2" sheetId="13" r:id="rId14"/>
    <sheet name="物流17-1" sheetId="16" r:id="rId15"/>
    <sheet name="物流17-2" sheetId="17" r:id="rId16"/>
  </sheets>
  <calcPr calcId="144525" concurrentCalc="0"/>
</workbook>
</file>

<file path=xl/sharedStrings.xml><?xml version="1.0" encoding="utf-8"?>
<sst xmlns="http://schemas.openxmlformats.org/spreadsheetml/2006/main" count="1271">
  <si>
    <t>国商16-1</t>
  </si>
  <si>
    <t>2017-2018学年第一学期 经管学院 12月素拓分细则表</t>
  </si>
  <si>
    <t>人文类</t>
  </si>
  <si>
    <t>科学类</t>
  </si>
  <si>
    <t>身心类</t>
  </si>
  <si>
    <t>思想类</t>
  </si>
  <si>
    <t>活动时间</t>
  </si>
  <si>
    <t>12.18-12.27</t>
  </si>
  <si>
    <t>人文类总分</t>
  </si>
  <si>
    <t>11.27-12.5</t>
  </si>
  <si>
    <t>科学类汇总</t>
  </si>
  <si>
    <t>11.25-11.26</t>
  </si>
  <si>
    <t>11.27-12.03</t>
  </si>
  <si>
    <t>身心类汇总</t>
  </si>
  <si>
    <t>思想类汇总</t>
  </si>
  <si>
    <t>活动名称</t>
  </si>
  <si>
    <t>水韵杯硬笔书法大赛</t>
  </si>
  <si>
    <t>观红色经典，传承中国梦想</t>
  </si>
  <si>
    <t>小廉形象征集大赛决赛</t>
  </si>
  <si>
    <t>校舞蹈大赛</t>
  </si>
  <si>
    <t>校社联社团文化向心周闭幕晚会</t>
  </si>
  <si>
    <t>国际志愿者演讲大赛决赛</t>
  </si>
  <si>
    <t>经管学院社团游园会</t>
  </si>
  <si>
    <t>十佳大学生评选</t>
  </si>
  <si>
    <t>“迈入新时代 共圆中国梦”剪纸作品展</t>
  </si>
  <si>
    <t>学风表彰大会</t>
  </si>
  <si>
    <t>第四届廉洁文化形象“小廉”设计征集大赛</t>
  </si>
  <si>
    <t>第五届“迎新杯”五子棋大赛</t>
  </si>
  <si>
    <t>水周活动</t>
  </si>
  <si>
    <t>第八届“心有廉，气自清”廉洁主题征文大赛</t>
  </si>
  <si>
    <t>献血</t>
  </si>
  <si>
    <t>第三届国学知识竞赛</t>
  </si>
  <si>
    <t>“青春献礼十九大，我的青春我的梦”团日活动评比</t>
  </si>
  <si>
    <t>团日活动评比</t>
  </si>
  <si>
    <t>活动地点</t>
  </si>
  <si>
    <t>风雨操场</t>
  </si>
  <si>
    <t>温州厅</t>
  </si>
  <si>
    <t>图书馆一楼</t>
  </si>
  <si>
    <t>综合楼A105</t>
  </si>
  <si>
    <t>A105</t>
  </si>
  <si>
    <t>学号</t>
  </si>
  <si>
    <t>姓名</t>
  </si>
  <si>
    <t>2016b17001</t>
  </si>
  <si>
    <t>詹兴群</t>
  </si>
  <si>
    <t>2016b17003</t>
  </si>
  <si>
    <t>陈舒悦</t>
  </si>
  <si>
    <t>2016b17004</t>
  </si>
  <si>
    <t>郑芪</t>
  </si>
  <si>
    <t>2016b17005</t>
  </si>
  <si>
    <t>郑潇银</t>
  </si>
  <si>
    <t>2016b17006</t>
  </si>
  <si>
    <t>周婷婷</t>
  </si>
  <si>
    <t>2016b17007</t>
  </si>
  <si>
    <t>陈美娇</t>
  </si>
  <si>
    <t>2016b17008</t>
  </si>
  <si>
    <t>陈熠锋</t>
  </si>
  <si>
    <t>2016b17009</t>
  </si>
  <si>
    <t>方港一锦</t>
  </si>
  <si>
    <t>2016b17010</t>
  </si>
  <si>
    <t>陈家玥</t>
  </si>
  <si>
    <t>2016b17011</t>
  </si>
  <si>
    <t>陈英森</t>
  </si>
  <si>
    <t>2016b17012</t>
  </si>
  <si>
    <t>缪嘉琦</t>
  </si>
  <si>
    <t>2016b17013</t>
  </si>
  <si>
    <t>朱鑫慧</t>
  </si>
  <si>
    <t>2016b17014</t>
  </si>
  <si>
    <t>吴佳仑</t>
  </si>
  <si>
    <t>2016b17015</t>
  </si>
  <si>
    <t>徐逢源</t>
  </si>
  <si>
    <t>2016b17016</t>
  </si>
  <si>
    <t>蒋豪雨</t>
  </si>
  <si>
    <t>2016b17017</t>
  </si>
  <si>
    <t>周嘉熹</t>
  </si>
  <si>
    <t>2016b17018</t>
  </si>
  <si>
    <t>吕颖钶</t>
  </si>
  <si>
    <t>2016b17019</t>
  </si>
  <si>
    <t>倪纯真</t>
  </si>
  <si>
    <t>2016b17020</t>
  </si>
  <si>
    <t>钱佳焙</t>
  </si>
  <si>
    <t>2016b17021</t>
  </si>
  <si>
    <t>朱浩泽</t>
  </si>
  <si>
    <t>2016b17024</t>
  </si>
  <si>
    <t>张镘璐</t>
  </si>
  <si>
    <t>2016b17025</t>
  </si>
  <si>
    <t>费佳丽</t>
  </si>
  <si>
    <t>2016b17026</t>
  </si>
  <si>
    <t>杨露</t>
  </si>
  <si>
    <t>2016b17027</t>
  </si>
  <si>
    <t>钟霖</t>
  </si>
  <si>
    <t>2016b17028</t>
  </si>
  <si>
    <t>邓彩</t>
  </si>
  <si>
    <t>2016b17029</t>
  </si>
  <si>
    <t>陈世强</t>
  </si>
  <si>
    <t>2016b17030</t>
  </si>
  <si>
    <t>王治岗</t>
  </si>
  <si>
    <t>2016b17031</t>
  </si>
  <si>
    <t>张淳元</t>
  </si>
  <si>
    <t>2016b17032</t>
  </si>
  <si>
    <t>安豆豆</t>
  </si>
  <si>
    <t>2016b17033</t>
  </si>
  <si>
    <t>贾文娟</t>
  </si>
  <si>
    <t>2016b17034</t>
  </si>
  <si>
    <t>杨怡涓</t>
  </si>
  <si>
    <t>2016b17035</t>
  </si>
  <si>
    <t>董霖</t>
  </si>
  <si>
    <t>2016b17036</t>
  </si>
  <si>
    <t>巫凤琳</t>
  </si>
  <si>
    <t>2016b17037</t>
  </si>
  <si>
    <t>才晶晶</t>
  </si>
  <si>
    <t>2016b17038</t>
  </si>
  <si>
    <t>梁柳霞</t>
  </si>
  <si>
    <t>国商16-2</t>
  </si>
  <si>
    <t>科学类总分</t>
  </si>
  <si>
    <t>11.25-26</t>
  </si>
  <si>
    <t>11.27-12.3</t>
  </si>
  <si>
    <t>身心类总分</t>
  </si>
  <si>
    <t>思想类总分</t>
  </si>
  <si>
    <t>第二届汉服文化节</t>
  </si>
  <si>
    <t>社团文化向心周闭幕晚会</t>
  </si>
  <si>
    <t>院社团游园会</t>
  </si>
  <si>
    <t>硬笔书法大赛</t>
  </si>
  <si>
    <t>寝室文化节闭幕式</t>
  </si>
  <si>
    <t>“星启航”主持人大赛</t>
  </si>
  <si>
    <t>“小廉”设计征集大赛</t>
  </si>
  <si>
    <t>水利实践创新协会会徽设计</t>
  </si>
  <si>
    <t>“迎新杯”五子棋大赛</t>
  </si>
  <si>
    <t>水周加分名单</t>
  </si>
  <si>
    <t>社会职务加分</t>
  </si>
  <si>
    <t>学生活动中心</t>
  </si>
  <si>
    <t>2016b17041</t>
  </si>
  <si>
    <t>金未楠</t>
  </si>
  <si>
    <t>2016b17042</t>
  </si>
  <si>
    <t>丁芳苑</t>
  </si>
  <si>
    <t>2016b17043</t>
  </si>
  <si>
    <t>潘君翔</t>
  </si>
  <si>
    <t>2016b17044</t>
  </si>
  <si>
    <t>汪歆</t>
  </si>
  <si>
    <t>2016b17045</t>
  </si>
  <si>
    <t>薛喜云</t>
  </si>
  <si>
    <t>2016b17046</t>
  </si>
  <si>
    <t>陈怡润</t>
  </si>
  <si>
    <t>2016b17047</t>
  </si>
  <si>
    <t>施慧涛</t>
  </si>
  <si>
    <t>2016b17048</t>
  </si>
  <si>
    <t>杨梦露</t>
  </si>
  <si>
    <t>2016b17049</t>
  </si>
  <si>
    <t>邵菲菲</t>
  </si>
  <si>
    <t>2016b17050</t>
  </si>
  <si>
    <t>韩琦</t>
  </si>
  <si>
    <t>2016b17051</t>
  </si>
  <si>
    <t>邵素元</t>
  </si>
  <si>
    <t>2016b17052</t>
  </si>
  <si>
    <t>蓝晓康</t>
  </si>
  <si>
    <t>2016b17053</t>
  </si>
  <si>
    <t>梁又丹</t>
  </si>
  <si>
    <t>2016b17054</t>
  </si>
  <si>
    <t>钱绮思</t>
  </si>
  <si>
    <t>2016b17055</t>
  </si>
  <si>
    <t>俞月婧</t>
  </si>
  <si>
    <t>2016b17056</t>
  </si>
  <si>
    <t>江迪</t>
  </si>
  <si>
    <t>2016b17057</t>
  </si>
  <si>
    <t>何千里</t>
  </si>
  <si>
    <t>2016b17058</t>
  </si>
  <si>
    <t>周剑</t>
  </si>
  <si>
    <t>2016b17059</t>
  </si>
  <si>
    <t>骆一可</t>
  </si>
  <si>
    <t>2016b17060</t>
  </si>
  <si>
    <t>廖璐颖</t>
  </si>
  <si>
    <t>2016b17061</t>
  </si>
  <si>
    <t>张家源</t>
  </si>
  <si>
    <t>2016b17064</t>
  </si>
  <si>
    <t>楼丰恺</t>
  </si>
  <si>
    <t>2016b17065</t>
  </si>
  <si>
    <t>支超炜</t>
  </si>
  <si>
    <t>2016b17066</t>
  </si>
  <si>
    <t>姚瑶</t>
  </si>
  <si>
    <t>2016b17067</t>
  </si>
  <si>
    <t>权莹莹</t>
  </si>
  <si>
    <t>2016b17068</t>
  </si>
  <si>
    <t>邓杰芳</t>
  </si>
  <si>
    <t>2016b17069</t>
  </si>
  <si>
    <t>杨小悦</t>
  </si>
  <si>
    <t>2016b17070</t>
  </si>
  <si>
    <t>杨勇军</t>
  </si>
  <si>
    <t>2016b17071</t>
  </si>
  <si>
    <t>孙金辉</t>
  </si>
  <si>
    <t>2016b17072</t>
  </si>
  <si>
    <t>冯源</t>
  </si>
  <si>
    <t>2016b17073</t>
  </si>
  <si>
    <t>黄韵蓉</t>
  </si>
  <si>
    <t>2016b17074</t>
  </si>
  <si>
    <t>王志杰</t>
  </si>
  <si>
    <t>2016b17075</t>
  </si>
  <si>
    <t>李昊</t>
  </si>
  <si>
    <t>2016b17076</t>
  </si>
  <si>
    <t>张江</t>
  </si>
  <si>
    <t>2016b17077</t>
  </si>
  <si>
    <t>董颖</t>
  </si>
  <si>
    <t>2016b17078</t>
  </si>
  <si>
    <t>李龙辰</t>
  </si>
  <si>
    <t>2016b17079</t>
  </si>
  <si>
    <t>盛钱程</t>
  </si>
  <si>
    <t>2016b17080</t>
  </si>
  <si>
    <t>刘雨婷</t>
  </si>
  <si>
    <t>国商17-1</t>
  </si>
  <si>
    <r>
      <rPr>
        <b/>
        <sz val="28"/>
        <color theme="1"/>
        <rFont val="宋体"/>
        <charset val="134"/>
      </rPr>
      <t xml:space="preserve">2017-2018学年第一学期 经管学院 </t>
    </r>
    <r>
      <rPr>
        <b/>
        <sz val="28"/>
        <color theme="1"/>
        <rFont val="宋体"/>
        <charset val="134"/>
      </rPr>
      <t>12</t>
    </r>
    <r>
      <rPr>
        <b/>
        <sz val="28"/>
        <color theme="1"/>
        <rFont val="宋体"/>
        <charset val="134"/>
      </rPr>
      <t>月素拓分细则表</t>
    </r>
  </si>
  <si>
    <t>职业类</t>
  </si>
  <si>
    <t>职业类汇总</t>
  </si>
  <si>
    <t>金艺杯决赛</t>
  </si>
  <si>
    <t>汇水院梦想让青春绽放文艺晚会</t>
  </si>
  <si>
    <t>拍客大赛主持人</t>
  </si>
  <si>
    <t>拍客大赛参赛者</t>
  </si>
  <si>
    <t>水韵书法大赛</t>
  </si>
  <si>
    <t>“新时代，青年说”大学生演讲</t>
  </si>
  <si>
    <t>寝室装扮大赛</t>
  </si>
  <si>
    <t>小廉设计征集大赛</t>
  </si>
  <si>
    <t>学风知识竞赛</t>
  </si>
  <si>
    <t>校园舞蹈大赛</t>
  </si>
  <si>
    <t>社团游园会</t>
  </si>
  <si>
    <t>十佳大学生</t>
  </si>
  <si>
    <t>水利会徽设计</t>
  </si>
  <si>
    <t>水利知识竞赛</t>
  </si>
  <si>
    <t>职场体验</t>
  </si>
  <si>
    <t>师友计划-国自机器人</t>
  </si>
  <si>
    <t>水博馆</t>
  </si>
  <si>
    <t>娃哈哈</t>
  </si>
  <si>
    <t>团学一家</t>
  </si>
  <si>
    <t>青春红丝带</t>
  </si>
  <si>
    <t>趣味运动会</t>
  </si>
  <si>
    <t>廉洁主题征文大赛</t>
  </si>
  <si>
    <t>红十字急救培训</t>
  </si>
  <si>
    <t>国学知识竞赛</t>
  </si>
  <si>
    <t>教c101</t>
  </si>
  <si>
    <t>全校</t>
  </si>
  <si>
    <t xml:space="preserve"> 姓名</t>
  </si>
  <si>
    <t>2017b17001</t>
  </si>
  <si>
    <t>吴晨姗</t>
  </si>
  <si>
    <t>2017b17002</t>
  </si>
  <si>
    <t>熊燕婷</t>
  </si>
  <si>
    <t>2017b17003</t>
  </si>
  <si>
    <t>徐奚</t>
  </si>
  <si>
    <t>2017b17004</t>
  </si>
  <si>
    <t>邱宇</t>
  </si>
  <si>
    <t>2017b17005</t>
  </si>
  <si>
    <t>林露铭</t>
  </si>
  <si>
    <t>2017b17006</t>
  </si>
  <si>
    <t>林雨薇</t>
  </si>
  <si>
    <t>2017b17007</t>
  </si>
  <si>
    <t>杨琪琪</t>
  </si>
  <si>
    <t>2017b17008</t>
  </si>
  <si>
    <t>徐天雅</t>
  </si>
  <si>
    <t>2017b17009</t>
  </si>
  <si>
    <t>周宇雯</t>
  </si>
  <si>
    <t>2017b17010</t>
  </si>
  <si>
    <t>周嘉琪</t>
  </si>
  <si>
    <t>2017b17011</t>
  </si>
  <si>
    <t>吴可雯</t>
  </si>
  <si>
    <t>2017b17012</t>
  </si>
  <si>
    <t>郑泽伟</t>
  </si>
  <si>
    <t>2017b17013</t>
  </si>
  <si>
    <t>苏映文</t>
  </si>
  <si>
    <t>2017b17014</t>
  </si>
  <si>
    <t>吴美溢</t>
  </si>
  <si>
    <t>2017b17015</t>
  </si>
  <si>
    <t>晋瑜希</t>
  </si>
  <si>
    <t>2017b17016</t>
  </si>
  <si>
    <t>徐露尹</t>
  </si>
  <si>
    <t>2017b17017</t>
  </si>
  <si>
    <t>黄蓉蓉</t>
  </si>
  <si>
    <t>2017b17018</t>
  </si>
  <si>
    <t>陈悦</t>
  </si>
  <si>
    <t>2017b17019</t>
  </si>
  <si>
    <t>李嘉佳</t>
  </si>
  <si>
    <t>2017b17020</t>
  </si>
  <si>
    <t>杨雨杭</t>
  </si>
  <si>
    <t>2017b17021</t>
  </si>
  <si>
    <t>陈莼婷</t>
  </si>
  <si>
    <t>2017b17022</t>
  </si>
  <si>
    <t>陈至瑾</t>
  </si>
  <si>
    <t>2017b17023</t>
  </si>
  <si>
    <t>楚瑞芳</t>
  </si>
  <si>
    <t>2017b17024</t>
  </si>
  <si>
    <t>朱俊芝</t>
  </si>
  <si>
    <t>2017b17025</t>
  </si>
  <si>
    <t>黄柏铖</t>
  </si>
  <si>
    <t>2017b17026</t>
  </si>
  <si>
    <t>潘泽</t>
  </si>
  <si>
    <t>2017b17027</t>
  </si>
  <si>
    <t>赵盘江</t>
  </si>
  <si>
    <t>2017b17028</t>
  </si>
  <si>
    <t>林贻杰</t>
  </si>
  <si>
    <t>2017b17029</t>
  </si>
  <si>
    <t>吴毅珊</t>
  </si>
  <si>
    <t>2017b17030</t>
  </si>
  <si>
    <t>耿合远</t>
  </si>
  <si>
    <t>2017b17031</t>
  </si>
  <si>
    <t>杨聿昕</t>
  </si>
  <si>
    <t>2017b17032</t>
  </si>
  <si>
    <t>卢佳羽</t>
  </si>
  <si>
    <t>国商17-2</t>
  </si>
  <si>
    <t>2017-2018学年第一学期经管学院 12月素拓分细则表</t>
  </si>
  <si>
    <t>12月1日-18日</t>
  </si>
  <si>
    <t>11月25日26日</t>
  </si>
  <si>
    <t>12月9日10日</t>
  </si>
  <si>
    <t>11月20日-27日</t>
  </si>
  <si>
    <t>经管学院学风表彰大会</t>
  </si>
  <si>
    <t>“小廉”设计征集大赛决赛</t>
  </si>
  <si>
    <t>第十四届寝室文化节校园拍客大赛</t>
  </si>
  <si>
    <t>“汇水院梦想，让青春绽放”文艺晚会</t>
  </si>
  <si>
    <t>白马杯新生辩论赛决赛</t>
  </si>
  <si>
    <t>“缘水若水”社团文化向心周闭幕晚会</t>
  </si>
  <si>
    <t>“时光的旅行”水韵大讲堂</t>
  </si>
  <si>
    <t>寓见寝室装扮大赛</t>
  </si>
  <si>
    <t>萤烛剧社“剧说，那些年那些事”</t>
  </si>
  <si>
    <t>我与志愿不得不说的故事</t>
  </si>
  <si>
    <t>“我爱我家”第十四届寝室文化颁奖典礼</t>
  </si>
  <si>
    <t>2017年十佳大学生评选</t>
  </si>
  <si>
    <t>水韵硬笔书法大赛</t>
  </si>
  <si>
    <t>测市学院第十一届趣味结构大赛</t>
  </si>
  <si>
    <t>“思如泉涌，知水乐水”知识竞赛</t>
  </si>
  <si>
    <t>大学生自我推荐大赛</t>
  </si>
  <si>
    <t>师友计划活动-哇哈哈</t>
  </si>
  <si>
    <t>师友计划活动-水博馆</t>
  </si>
  <si>
    <t>第四届“云林杯”围棋锦标赛</t>
  </si>
  <si>
    <t>团学一家活动</t>
  </si>
  <si>
    <t>记录行走的路线</t>
  </si>
  <si>
    <t>校青协红十字急救培训讲座</t>
  </si>
  <si>
    <t>廉政征文</t>
  </si>
  <si>
    <t>月之星评比</t>
  </si>
  <si>
    <t>中心花园</t>
  </si>
  <si>
    <t>2017b17033</t>
  </si>
  <si>
    <t>伍文灿</t>
  </si>
  <si>
    <t>2017b17034</t>
  </si>
  <si>
    <t>诸晓雯</t>
  </si>
  <si>
    <t>2017b17035</t>
  </si>
  <si>
    <t>楼嘉慧</t>
  </si>
  <si>
    <t>2017b17036</t>
  </si>
  <si>
    <t>江诗雨</t>
  </si>
  <si>
    <t>2017b17037</t>
  </si>
  <si>
    <t>王浙粤</t>
  </si>
  <si>
    <t>2017b17038</t>
  </si>
  <si>
    <t>陶佳倩</t>
  </si>
  <si>
    <t>2017b17039</t>
  </si>
  <si>
    <t>厉步青</t>
  </si>
  <si>
    <t>2017b17040</t>
  </si>
  <si>
    <t>方金玉</t>
  </si>
  <si>
    <t>2017b17041</t>
  </si>
  <si>
    <t>葛思悦</t>
  </si>
  <si>
    <t>2017b17042</t>
  </si>
  <si>
    <t>石奇珏</t>
  </si>
  <si>
    <t>2017b17043</t>
  </si>
  <si>
    <t>姜凯雯</t>
  </si>
  <si>
    <t>2017b17044</t>
  </si>
  <si>
    <t>寿寅羽</t>
  </si>
  <si>
    <t>2017b17045</t>
  </si>
  <si>
    <t>褚焱婷</t>
  </si>
  <si>
    <t>2017b17046</t>
  </si>
  <si>
    <t>汤越</t>
  </si>
  <si>
    <t>2017b17047</t>
  </si>
  <si>
    <t>郑慧沁</t>
  </si>
  <si>
    <t>2017b17048</t>
  </si>
  <si>
    <t>马艺菱</t>
  </si>
  <si>
    <t>2017b17049</t>
  </si>
  <si>
    <t>沈斌瑶</t>
  </si>
  <si>
    <t>2017b17050</t>
  </si>
  <si>
    <t>熊岚兴</t>
  </si>
  <si>
    <t>2017b17051</t>
  </si>
  <si>
    <t>赵媛媛</t>
  </si>
  <si>
    <t>2017b17052</t>
  </si>
  <si>
    <t>王雯</t>
  </si>
  <si>
    <t>2017b17053</t>
  </si>
  <si>
    <t>方梅</t>
  </si>
  <si>
    <t>2017b17054</t>
  </si>
  <si>
    <t>陆露</t>
  </si>
  <si>
    <t>2017b17055</t>
  </si>
  <si>
    <t>白雪</t>
  </si>
  <si>
    <t>2017b17056</t>
  </si>
  <si>
    <t>张健</t>
  </si>
  <si>
    <t>2017b17057</t>
  </si>
  <si>
    <t>邹乙洪</t>
  </si>
  <si>
    <t>2017b17058</t>
  </si>
  <si>
    <t>贺宇</t>
  </si>
  <si>
    <t>2017b17059</t>
  </si>
  <si>
    <t>武子涵</t>
  </si>
  <si>
    <t>2017b17060</t>
  </si>
  <si>
    <t>龙海霞</t>
  </si>
  <si>
    <t>2017b17061</t>
  </si>
  <si>
    <t>许晋源</t>
  </si>
  <si>
    <t>2017b17062</t>
  </si>
  <si>
    <t>刘莹</t>
  </si>
  <si>
    <t>2017b17063</t>
  </si>
  <si>
    <t>胡昕瑜</t>
  </si>
  <si>
    <t>人力14-1</t>
  </si>
  <si>
    <t>2017-2018学年第一学期经管学院12月素拓分细则表</t>
  </si>
  <si>
    <t>巧手杯承重结构设计大赛</t>
  </si>
  <si>
    <t>社会职务</t>
  </si>
  <si>
    <t>2014b05001</t>
  </si>
  <si>
    <t>胡政杰</t>
  </si>
  <si>
    <t>2014b05002</t>
  </si>
  <si>
    <t>蒋封胤</t>
  </si>
  <si>
    <t>2014b05003</t>
  </si>
  <si>
    <t>陈妍</t>
  </si>
  <si>
    <t>2014b05004</t>
  </si>
  <si>
    <t>陈瑞</t>
  </si>
  <si>
    <t>2014b05006</t>
  </si>
  <si>
    <t>斯天宇</t>
  </si>
  <si>
    <t>2014b05007</t>
  </si>
  <si>
    <t>蒋杰</t>
  </si>
  <si>
    <t>2014b05008</t>
  </si>
  <si>
    <t>吴雅玲</t>
  </si>
  <si>
    <t>2014b05009</t>
  </si>
  <si>
    <t>张欣</t>
  </si>
  <si>
    <t>2014b05010</t>
  </si>
  <si>
    <t>陈弦泠</t>
  </si>
  <si>
    <t>2014b05011</t>
  </si>
  <si>
    <t>刘安安</t>
  </si>
  <si>
    <t>2014b05012</t>
  </si>
  <si>
    <t>厉杰妤</t>
  </si>
  <si>
    <t>2014b05013</t>
  </si>
  <si>
    <t>徐国琪</t>
  </si>
  <si>
    <t>2014b05014</t>
  </si>
  <si>
    <t>徐梦婷</t>
  </si>
  <si>
    <t>2014b05015</t>
  </si>
  <si>
    <t>黄茜</t>
  </si>
  <si>
    <t>2014b05016</t>
  </si>
  <si>
    <t>沈琳杰</t>
  </si>
  <si>
    <t>2014b05017</t>
  </si>
  <si>
    <t>邹亦熠</t>
  </si>
  <si>
    <t>2014b05019</t>
  </si>
  <si>
    <t>包菲菲</t>
  </si>
  <si>
    <t>2014b05020</t>
  </si>
  <si>
    <t>俞婷婷</t>
  </si>
  <si>
    <t>2014b05021</t>
  </si>
  <si>
    <t>郭杜宇</t>
  </si>
  <si>
    <t>2014b05022</t>
  </si>
  <si>
    <t>喻璐华</t>
  </si>
  <si>
    <t>2014b05023</t>
  </si>
  <si>
    <t>朱唯一</t>
  </si>
  <si>
    <t>2014b05024</t>
  </si>
  <si>
    <t>董淑娟</t>
  </si>
  <si>
    <t>2014b05026</t>
  </si>
  <si>
    <t>何赛艇</t>
  </si>
  <si>
    <t>2014b05027</t>
  </si>
  <si>
    <t>黄艳平</t>
  </si>
  <si>
    <t>2014b05028</t>
  </si>
  <si>
    <t>吴玉香</t>
  </si>
  <si>
    <t>2014b05029</t>
  </si>
  <si>
    <t>潘章杭</t>
  </si>
  <si>
    <t>2014b05030</t>
  </si>
  <si>
    <t>雷婷婷</t>
  </si>
  <si>
    <t>2014b05031</t>
  </si>
  <si>
    <t>徐丽丽</t>
  </si>
  <si>
    <t>2014b05032</t>
  </si>
  <si>
    <t>单文文</t>
  </si>
  <si>
    <t>2014b05033</t>
  </si>
  <si>
    <t>樊春婕</t>
  </si>
  <si>
    <t>2014b05034</t>
  </si>
  <si>
    <t>朱智鹏</t>
  </si>
  <si>
    <t>2014b05035</t>
  </si>
  <si>
    <t>黄星积</t>
  </si>
  <si>
    <t>2014b05036</t>
  </si>
  <si>
    <t>唐慧</t>
  </si>
  <si>
    <t>2014b05037</t>
  </si>
  <si>
    <t>李亭</t>
  </si>
  <si>
    <t>2014b05038</t>
  </si>
  <si>
    <t>胡婷</t>
  </si>
  <si>
    <t>人力14-2</t>
  </si>
  <si>
    <t>12月</t>
  </si>
  <si>
    <t>大禹杯初赛</t>
  </si>
  <si>
    <t>廉洁文化形象设计大赛</t>
  </si>
  <si>
    <t>巧手杯承重设计大赛</t>
  </si>
  <si>
    <t>水文化的LOGO设计</t>
  </si>
  <si>
    <t>权益部LOGO设计大赛</t>
  </si>
  <si>
    <t>英语四级</t>
  </si>
  <si>
    <t>计算机二级</t>
  </si>
  <si>
    <t>水文化活动趣味比赛</t>
  </si>
  <si>
    <t>绕口令大赛</t>
  </si>
  <si>
    <t>团队协作赛</t>
  </si>
  <si>
    <t>青年助跑团夜跑</t>
  </si>
  <si>
    <t>青年组跑团马拉松</t>
  </si>
  <si>
    <t>东食堂一楼</t>
  </si>
  <si>
    <t>报告厅105</t>
  </si>
  <si>
    <t>2014b05039</t>
  </si>
  <si>
    <t>倪程</t>
  </si>
  <si>
    <t>2014b05040</t>
  </si>
  <si>
    <t>陈佳尘</t>
  </si>
  <si>
    <t>2014b05041</t>
  </si>
  <si>
    <t>叶晨露</t>
  </si>
  <si>
    <t>2014b05042</t>
  </si>
  <si>
    <t>周嘉良</t>
  </si>
  <si>
    <t>2014b05043</t>
  </si>
  <si>
    <t>吕园</t>
  </si>
  <si>
    <t>2014b05044</t>
  </si>
  <si>
    <t>胡洁翡</t>
  </si>
  <si>
    <t>2014b05045</t>
  </si>
  <si>
    <t>杨建</t>
  </si>
  <si>
    <t>2014b05046</t>
  </si>
  <si>
    <t>杨宁</t>
  </si>
  <si>
    <t>2014b05047</t>
  </si>
  <si>
    <t>林新森</t>
  </si>
  <si>
    <t>2014b05048</t>
  </si>
  <si>
    <t>陈亚</t>
  </si>
  <si>
    <t>2014b05049</t>
  </si>
  <si>
    <t>吴舒婷</t>
  </si>
  <si>
    <t>2014b05050</t>
  </si>
  <si>
    <t>范子淳</t>
  </si>
  <si>
    <t>2014b05051</t>
  </si>
  <si>
    <t>杨天泽</t>
  </si>
  <si>
    <t>2014b05052</t>
  </si>
  <si>
    <t>孙萍萍</t>
  </si>
  <si>
    <t>2014b05054</t>
  </si>
  <si>
    <t>廖忠生</t>
  </si>
  <si>
    <t>2014b05055</t>
  </si>
  <si>
    <t>江庆</t>
  </si>
  <si>
    <t>2014b05056</t>
  </si>
  <si>
    <t>程豪杰</t>
  </si>
  <si>
    <t>2014b05057</t>
  </si>
  <si>
    <t>傅小亲</t>
  </si>
  <si>
    <t>2014b05058</t>
  </si>
  <si>
    <t>冯梦醒</t>
  </si>
  <si>
    <t>2014b05059</t>
  </si>
  <si>
    <t>翁祥斌</t>
  </si>
  <si>
    <t>2014b05060</t>
  </si>
  <si>
    <t>徐琰琰</t>
  </si>
  <si>
    <t>2014b05061</t>
  </si>
  <si>
    <t>徐莉</t>
  </si>
  <si>
    <t>2014b05062</t>
  </si>
  <si>
    <t>余凌峰</t>
  </si>
  <si>
    <t>2014b05063</t>
  </si>
  <si>
    <t>郑方琳</t>
  </si>
  <si>
    <t>2014b05064</t>
  </si>
  <si>
    <t>劳逸文</t>
  </si>
  <si>
    <t>2014b05066</t>
  </si>
  <si>
    <t>尹雪琴</t>
  </si>
  <si>
    <t>2014b05067</t>
  </si>
  <si>
    <t>林克豪</t>
  </si>
  <si>
    <t>2014b05068</t>
  </si>
  <si>
    <t>樊泽坚</t>
  </si>
  <si>
    <t>2014b05069</t>
  </si>
  <si>
    <t>张晓婷</t>
  </si>
  <si>
    <t>2014b05070</t>
  </si>
  <si>
    <t>傅艺双</t>
  </si>
  <si>
    <t>2014b05072</t>
  </si>
  <si>
    <t>袁峥</t>
  </si>
  <si>
    <t>2014b05073</t>
  </si>
  <si>
    <t>傅锦霞</t>
  </si>
  <si>
    <t>2014b05074</t>
  </si>
  <si>
    <t>周天</t>
  </si>
  <si>
    <t>2014b05075</t>
  </si>
  <si>
    <t>黄雨欣</t>
  </si>
  <si>
    <t>人力15-1</t>
  </si>
  <si>
    <t>人文类汇总</t>
  </si>
  <si>
    <t>A阶406</t>
  </si>
  <si>
    <t>A阶201</t>
  </si>
  <si>
    <t>2017迎新十佳歌手决赛</t>
  </si>
  <si>
    <t>优秀校友讲座</t>
  </si>
  <si>
    <t>白马杯辩论赛</t>
  </si>
  <si>
    <t>校友创业讲座</t>
  </si>
  <si>
    <t>金艺杯</t>
  </si>
  <si>
    <t>急救培训讲座</t>
  </si>
  <si>
    <t>竹韵社团专场</t>
  </si>
  <si>
    <t>团学知识竞赛</t>
  </si>
  <si>
    <t>浙江省百部红色电影进校</t>
  </si>
  <si>
    <t>英语六级</t>
  </si>
  <si>
    <t>廉政主题征文</t>
  </si>
  <si>
    <t>2015b05001</t>
  </si>
  <si>
    <t>周睿</t>
  </si>
  <si>
    <t>2015b05002</t>
  </si>
  <si>
    <t>吴清雅</t>
  </si>
  <si>
    <t>2015b05003</t>
  </si>
  <si>
    <t>傅佳康</t>
  </si>
  <si>
    <t>2015b05004</t>
  </si>
  <si>
    <t>徐丽钰</t>
  </si>
  <si>
    <t>2015b05005</t>
  </si>
  <si>
    <t>沈章铭</t>
  </si>
  <si>
    <t>2015b05006</t>
  </si>
  <si>
    <t>李金玲</t>
  </si>
  <si>
    <t>2015b05007</t>
  </si>
  <si>
    <t>王金霖</t>
  </si>
  <si>
    <t>2015b05008</t>
  </si>
  <si>
    <t>葛成杰</t>
  </si>
  <si>
    <t>2015b05009</t>
  </si>
  <si>
    <t>夏忠杰</t>
  </si>
  <si>
    <t>2015b05010</t>
  </si>
  <si>
    <t>缪佳庆</t>
  </si>
  <si>
    <t>2015b05011</t>
  </si>
  <si>
    <t>邱照毅</t>
  </si>
  <si>
    <t>2015b05012</t>
  </si>
  <si>
    <t>杨程</t>
  </si>
  <si>
    <t>2015b05013</t>
  </si>
  <si>
    <t>房慧</t>
  </si>
  <si>
    <t>2015b05015</t>
  </si>
  <si>
    <t>郑欣桐</t>
  </si>
  <si>
    <t>2015b05016</t>
  </si>
  <si>
    <t>金鑫耀</t>
  </si>
  <si>
    <t>2015b05017</t>
  </si>
  <si>
    <t>林存栋</t>
  </si>
  <si>
    <t>2015b05019</t>
  </si>
  <si>
    <t>徐梦倩</t>
  </si>
  <si>
    <t>2015b05020</t>
  </si>
  <si>
    <t>张程雯静</t>
  </si>
  <si>
    <t>2015b05021</t>
  </si>
  <si>
    <t>卢佩如</t>
  </si>
  <si>
    <t>2015b05022</t>
  </si>
  <si>
    <t>袁蕾</t>
  </si>
  <si>
    <t>2015b05023</t>
  </si>
  <si>
    <t>宣钰男</t>
  </si>
  <si>
    <t>2015b05024</t>
  </si>
  <si>
    <t>高梦洋</t>
  </si>
  <si>
    <t>2015b05025</t>
  </si>
  <si>
    <t>韩超一</t>
  </si>
  <si>
    <t>2015b05026</t>
  </si>
  <si>
    <t>许少香</t>
  </si>
  <si>
    <t>2015b05027</t>
  </si>
  <si>
    <t>熊义</t>
  </si>
  <si>
    <t>2015b05028</t>
  </si>
  <si>
    <t>王佳佳</t>
  </si>
  <si>
    <t>2015b05029</t>
  </si>
  <si>
    <t>陈相儒</t>
  </si>
  <si>
    <t>2015b05030</t>
  </si>
  <si>
    <t>余健</t>
  </si>
  <si>
    <t>2015b05031</t>
  </si>
  <si>
    <t>袁欣欣</t>
  </si>
  <si>
    <t>2015b05032</t>
  </si>
  <si>
    <t>邵正灵</t>
  </si>
  <si>
    <t>2015b05033</t>
  </si>
  <si>
    <t>王聪</t>
  </si>
  <si>
    <t>2015b05034</t>
  </si>
  <si>
    <t>吴迁林</t>
  </si>
  <si>
    <r>
      <rPr>
        <sz val="11"/>
        <rFont val="宋体"/>
        <charset val="134"/>
      </rPr>
      <t>2015b</t>
    </r>
    <r>
      <rPr>
        <sz val="11"/>
        <rFont val="宋体"/>
        <charset val="134"/>
      </rPr>
      <t>10065</t>
    </r>
  </si>
  <si>
    <t>林伽俐</t>
  </si>
  <si>
    <t>人力15-2</t>
  </si>
  <si>
    <t>2017-2018学年第一学期经济与管理学院12月素拓分细则表</t>
  </si>
  <si>
    <t>科技类</t>
  </si>
  <si>
    <t>2017.11.29</t>
  </si>
  <si>
    <t>2017.12.04</t>
  </si>
  <si>
    <t>科技类总分</t>
  </si>
  <si>
    <t>我和宪法有个约会</t>
  </si>
  <si>
    <t>小挑</t>
  </si>
  <si>
    <t>东食堂</t>
  </si>
  <si>
    <t>2015b05035</t>
  </si>
  <si>
    <t>张文莉</t>
  </si>
  <si>
    <t>2015b05037</t>
  </si>
  <si>
    <t>张润宇</t>
  </si>
  <si>
    <t>2015b05038</t>
  </si>
  <si>
    <t>宣金</t>
  </si>
  <si>
    <t>2015b05039</t>
  </si>
  <si>
    <t>王梦垚</t>
  </si>
  <si>
    <t>2015b05040</t>
  </si>
  <si>
    <t>郑丹莹</t>
  </si>
  <si>
    <t>2015b05041</t>
  </si>
  <si>
    <t>陈丽丽</t>
  </si>
  <si>
    <t>2015b05042</t>
  </si>
  <si>
    <t>方明平</t>
  </si>
  <si>
    <t>2015b05043</t>
  </si>
  <si>
    <t>孙怀圭</t>
  </si>
  <si>
    <t>2015b05044</t>
  </si>
  <si>
    <t>吴辰希</t>
  </si>
  <si>
    <t>2015b05045</t>
  </si>
  <si>
    <t>徐雨潇</t>
  </si>
  <si>
    <t>2015b05046</t>
  </si>
  <si>
    <t>马学文</t>
  </si>
  <si>
    <t>2015b05047</t>
  </si>
  <si>
    <t>张镁浠</t>
  </si>
  <si>
    <t>2015b05048</t>
  </si>
  <si>
    <t>王梦园</t>
  </si>
  <si>
    <t>2015b05049</t>
  </si>
  <si>
    <t>卢科嘉</t>
  </si>
  <si>
    <t>2015b05050</t>
  </si>
  <si>
    <t>糜武雪</t>
  </si>
  <si>
    <t>2015b05051</t>
  </si>
  <si>
    <t>周培祥</t>
  </si>
  <si>
    <t>2015b05052</t>
  </si>
  <si>
    <t>白池楷</t>
  </si>
  <si>
    <t>2015b05053</t>
  </si>
  <si>
    <t>袁画画</t>
  </si>
  <si>
    <t>2015b05056</t>
  </si>
  <si>
    <t>黄林露</t>
  </si>
  <si>
    <t>2015b05057</t>
  </si>
  <si>
    <t>王素君</t>
  </si>
  <si>
    <t>2015b05058</t>
  </si>
  <si>
    <t>胡鹏飞</t>
  </si>
  <si>
    <t>2015b05060</t>
  </si>
  <si>
    <t>张家圆</t>
  </si>
  <si>
    <t>2015b05061</t>
  </si>
  <si>
    <t>李梅</t>
  </si>
  <si>
    <t>2015b05062</t>
  </si>
  <si>
    <t>秦华贵</t>
  </si>
  <si>
    <t>2015b05064</t>
  </si>
  <si>
    <t>向新蕊</t>
  </si>
  <si>
    <t>2015b05065</t>
  </si>
  <si>
    <t>海唱</t>
  </si>
  <si>
    <t>2015b05066</t>
  </si>
  <si>
    <t>蒋妮</t>
  </si>
  <si>
    <t>2015b05067</t>
  </si>
  <si>
    <t>刘科曼</t>
  </si>
  <si>
    <t>人力16-1</t>
  </si>
  <si>
    <t>2016-2017学年第二学期 经管学院 12月素拓分细则表</t>
  </si>
  <si>
    <t>12.1-12.18</t>
  </si>
  <si>
    <t>星启航主持人大赛</t>
  </si>
  <si>
    <t>第十一届趣味结构大赛</t>
  </si>
  <si>
    <t>“思如泉涌，乐水知水”知识竞赛</t>
  </si>
  <si>
    <t>校职协营销大赛</t>
  </si>
  <si>
    <t>综合楼A405</t>
  </si>
  <si>
    <t>2016b05001</t>
  </si>
  <si>
    <t>张源源</t>
  </si>
  <si>
    <t>2016b05002</t>
  </si>
  <si>
    <t>周笑颖</t>
  </si>
  <si>
    <t>2016b05003</t>
  </si>
  <si>
    <t>宋依娇</t>
  </si>
  <si>
    <t>2016b05004</t>
  </si>
  <si>
    <t>胡铃铃</t>
  </si>
  <si>
    <t>2016b05005</t>
  </si>
  <si>
    <t>徐雪凯</t>
  </si>
  <si>
    <t>2016b05006</t>
  </si>
  <si>
    <t>朱思婷</t>
  </si>
  <si>
    <t>2016b05007</t>
  </si>
  <si>
    <t>王卓琪</t>
  </si>
  <si>
    <t>2016b05008</t>
  </si>
  <si>
    <t>王巧巧</t>
  </si>
  <si>
    <t>2016b05009</t>
  </si>
  <si>
    <t>应淑梅</t>
  </si>
  <si>
    <t>2016b05010</t>
  </si>
  <si>
    <t>曹燕泽</t>
  </si>
  <si>
    <t>2016b05011</t>
  </si>
  <si>
    <t>朱钰滢</t>
  </si>
  <si>
    <t>2016b05012</t>
  </si>
  <si>
    <t>王素昀</t>
  </si>
  <si>
    <t>2016b05013</t>
  </si>
  <si>
    <t>王立春</t>
  </si>
  <si>
    <t>2016b05014</t>
  </si>
  <si>
    <t>俞佳豪</t>
  </si>
  <si>
    <t>2016b05015</t>
  </si>
  <si>
    <t>胡海玲</t>
  </si>
  <si>
    <t>2016b05016</t>
  </si>
  <si>
    <t>于秋霜</t>
  </si>
  <si>
    <t>2016b05017</t>
  </si>
  <si>
    <t>章淑丹</t>
  </si>
  <si>
    <t>2016b05018</t>
  </si>
  <si>
    <t>安梦丹</t>
  </si>
  <si>
    <t>2016b05019</t>
  </si>
  <si>
    <t>俞欢</t>
  </si>
  <si>
    <t>2016b05020</t>
  </si>
  <si>
    <t>胡佳佳</t>
  </si>
  <si>
    <t>2016b05021</t>
  </si>
  <si>
    <t>胡慧</t>
  </si>
  <si>
    <t>2016b05022</t>
  </si>
  <si>
    <t>伍依琦</t>
  </si>
  <si>
    <t>2016b05023</t>
  </si>
  <si>
    <t>王昊冉</t>
  </si>
  <si>
    <t>2016b05024</t>
  </si>
  <si>
    <t>罗庆涛</t>
  </si>
  <si>
    <t>2016b05025</t>
  </si>
  <si>
    <t>杨春才</t>
  </si>
  <si>
    <t>2016b05026</t>
  </si>
  <si>
    <t>刘冬玲</t>
  </si>
  <si>
    <t>2016b05028</t>
  </si>
  <si>
    <t>李梦园</t>
  </si>
  <si>
    <t>2016b05029</t>
  </si>
  <si>
    <t>龙朝辉</t>
  </si>
  <si>
    <t>2016b05030</t>
  </si>
  <si>
    <t>任兆玉</t>
  </si>
  <si>
    <t>2016b05031</t>
  </si>
  <si>
    <t>王开敏</t>
  </si>
  <si>
    <t>2016b05032</t>
  </si>
  <si>
    <t>刘珂萱</t>
  </si>
  <si>
    <t>2016b05033</t>
  </si>
  <si>
    <t>朱晨光</t>
  </si>
  <si>
    <t>2016b05034</t>
  </si>
  <si>
    <t>付怡</t>
  </si>
  <si>
    <t>人力16-2</t>
  </si>
  <si>
    <t>浙水院第二届汉服文化节</t>
  </si>
  <si>
    <t>canshow动漫展</t>
  </si>
  <si>
    <t>第十三届视觉之星水院动物城设计大赛</t>
  </si>
  <si>
    <t>时光的旅行，人文风光摄影与文学表达</t>
  </si>
  <si>
    <t>廉政形象设计大赛</t>
  </si>
  <si>
    <t>书香溢室借书人员</t>
  </si>
  <si>
    <t>缘水若水社团文化向心周闭幕晚会</t>
  </si>
  <si>
    <t>测试学院第十一届趣味结构大赛</t>
  </si>
  <si>
    <t>由你做主 水利实践创新协会会徽设计</t>
  </si>
  <si>
    <t>小挑战杯</t>
  </si>
  <si>
    <t>思如泉涌，知水乐水知识竞赛</t>
  </si>
  <si>
    <t>第四届廉洁文化形象设计征集大赛</t>
  </si>
  <si>
    <t>师友计划活动-娃哈哈</t>
  </si>
  <si>
    <t>第五届迎新杯五子棋大赛</t>
  </si>
  <si>
    <t>你划我猜寝室竞技比赛</t>
  </si>
  <si>
    <t>2016b05035</t>
  </si>
  <si>
    <t>张楚敏</t>
  </si>
  <si>
    <t>2016b05036</t>
  </si>
  <si>
    <t>郑雨薇</t>
  </si>
  <si>
    <t>2016b05037</t>
  </si>
  <si>
    <t>官钱程</t>
  </si>
  <si>
    <t>2016b05038</t>
  </si>
  <si>
    <t>颜欢</t>
  </si>
  <si>
    <t>2016b05039</t>
  </si>
  <si>
    <t>胡旻茜</t>
  </si>
  <si>
    <t>2016b05040</t>
  </si>
  <si>
    <t>黄锦</t>
  </si>
  <si>
    <t>2016b05041</t>
  </si>
  <si>
    <t>张俊琦</t>
  </si>
  <si>
    <t>2016b05042</t>
  </si>
  <si>
    <t>王温雅</t>
  </si>
  <si>
    <t>2016b05043</t>
  </si>
  <si>
    <t>许佳梦</t>
  </si>
  <si>
    <t>2016b05044</t>
  </si>
  <si>
    <t>余露</t>
  </si>
  <si>
    <t>2016b05045</t>
  </si>
  <si>
    <t>赵天宇</t>
  </si>
  <si>
    <t>2016b05046</t>
  </si>
  <si>
    <t>金浙丽</t>
  </si>
  <si>
    <t>2016b05047</t>
  </si>
  <si>
    <t>叶浩凯</t>
  </si>
  <si>
    <t>2016b05048</t>
  </si>
  <si>
    <t>王帼君</t>
  </si>
  <si>
    <t>2016b05049</t>
  </si>
  <si>
    <t>苏晨</t>
  </si>
  <si>
    <t>2016b05050</t>
  </si>
  <si>
    <t>彭梦媛</t>
  </si>
  <si>
    <t>2016b05051</t>
  </si>
  <si>
    <t>詹敏俊</t>
  </si>
  <si>
    <t>2016b05052</t>
  </si>
  <si>
    <t>童将敏</t>
  </si>
  <si>
    <t>2016b05053</t>
  </si>
  <si>
    <t>张巧玉</t>
  </si>
  <si>
    <t>2016b05054</t>
  </si>
  <si>
    <t>姜聪聪</t>
  </si>
  <si>
    <t>2016b05055</t>
  </si>
  <si>
    <t>姜涛</t>
  </si>
  <si>
    <t>2016b05056</t>
  </si>
  <si>
    <t>楼智斌</t>
  </si>
  <si>
    <t>2016b05057</t>
  </si>
  <si>
    <t>蔡永清</t>
  </si>
  <si>
    <t>2016b05058</t>
  </si>
  <si>
    <t>谢桂英</t>
  </si>
  <si>
    <t>2016b05059</t>
  </si>
  <si>
    <t>卢楠</t>
  </si>
  <si>
    <t>2016b05060</t>
  </si>
  <si>
    <t>周芳</t>
  </si>
  <si>
    <t>2016b05061</t>
  </si>
  <si>
    <t>孙亦洁</t>
  </si>
  <si>
    <t>2016b05062</t>
  </si>
  <si>
    <t>王凯祺</t>
  </si>
  <si>
    <t>2016b05063</t>
  </si>
  <si>
    <t>张帅</t>
  </si>
  <si>
    <t>2016b05064</t>
  </si>
  <si>
    <t>周才扬</t>
  </si>
  <si>
    <t>2016b05065</t>
  </si>
  <si>
    <t>黄磊</t>
  </si>
  <si>
    <t>2016b05066</t>
  </si>
  <si>
    <t>李辉龙</t>
  </si>
  <si>
    <t>2016b05067</t>
  </si>
  <si>
    <t>魏雪</t>
  </si>
  <si>
    <t>人力16-3</t>
  </si>
  <si>
    <t>"为爱点赞"无偿献血知识讲座</t>
  </si>
  <si>
    <t>水韵杯硬笔书法</t>
  </si>
  <si>
    <t>书香借书</t>
  </si>
  <si>
    <t>团日活动</t>
  </si>
  <si>
    <t>水利实践创新徽章设计</t>
  </si>
  <si>
    <t>师友-国自机器人</t>
  </si>
  <si>
    <t>师友-娃哈哈</t>
  </si>
  <si>
    <t>行走路线“花样走”</t>
  </si>
  <si>
    <t>廉洁征文</t>
  </si>
  <si>
    <t>新大楼105报告厅</t>
  </si>
  <si>
    <t>2016b05068</t>
  </si>
  <si>
    <t>陆晓锋</t>
  </si>
  <si>
    <t>2016b05069</t>
  </si>
  <si>
    <t>邵晓倩</t>
  </si>
  <si>
    <t>2016b05070</t>
  </si>
  <si>
    <t>肖虹</t>
  </si>
  <si>
    <t>2016b05071</t>
  </si>
  <si>
    <t>胡婕</t>
  </si>
  <si>
    <t>2016b05072</t>
  </si>
  <si>
    <t>高萌晓</t>
  </si>
  <si>
    <t>2016b05073</t>
  </si>
  <si>
    <t>赵洁</t>
  </si>
  <si>
    <t>2016b05074</t>
  </si>
  <si>
    <t>孔立男</t>
  </si>
  <si>
    <t>2016b05075</t>
  </si>
  <si>
    <t>陈何佳</t>
  </si>
  <si>
    <t>2016b05076</t>
  </si>
  <si>
    <t>曾清樟</t>
  </si>
  <si>
    <t>2016b05077</t>
  </si>
  <si>
    <t>何玉婷</t>
  </si>
  <si>
    <t>2016b05078</t>
  </si>
  <si>
    <t>梁家旗</t>
  </si>
  <si>
    <t>2016b05080</t>
  </si>
  <si>
    <t>陈思安</t>
  </si>
  <si>
    <t>2016b05081</t>
  </si>
  <si>
    <t>陈智凡</t>
  </si>
  <si>
    <t>2016b05082</t>
  </si>
  <si>
    <t>洪梦丹</t>
  </si>
  <si>
    <t>2016b05083</t>
  </si>
  <si>
    <t>夏莉</t>
  </si>
  <si>
    <t>2016b05084</t>
  </si>
  <si>
    <t>刘腾腾</t>
  </si>
  <si>
    <t>2016b05085</t>
  </si>
  <si>
    <t>傅琦</t>
  </si>
  <si>
    <t>2016b05086</t>
  </si>
  <si>
    <t>周朝正</t>
  </si>
  <si>
    <t>2016b05087</t>
  </si>
  <si>
    <t>郑利钧</t>
  </si>
  <si>
    <t>2016b05088</t>
  </si>
  <si>
    <t>冯路景</t>
  </si>
  <si>
    <t>2016b05089</t>
  </si>
  <si>
    <t>江庆浩</t>
  </si>
  <si>
    <t>2016b05090</t>
  </si>
  <si>
    <t>张萌</t>
  </si>
  <si>
    <t>2016b05091</t>
  </si>
  <si>
    <t>程孝杨</t>
  </si>
  <si>
    <t>2016b05092</t>
  </si>
  <si>
    <t>龙杉杉</t>
  </si>
  <si>
    <t>2016b05093</t>
  </si>
  <si>
    <t>周颖</t>
  </si>
  <si>
    <t>2016b05094</t>
  </si>
  <si>
    <t>陈荣林</t>
  </si>
  <si>
    <t>2016b05095</t>
  </si>
  <si>
    <t>白晨旭</t>
  </si>
  <si>
    <t>2016b05096</t>
  </si>
  <si>
    <t>范爻</t>
  </si>
  <si>
    <t>2016b05097</t>
  </si>
  <si>
    <t>黄昌杨</t>
  </si>
  <si>
    <t>2016b05098</t>
  </si>
  <si>
    <t>曾玉池</t>
  </si>
  <si>
    <t>2016b05099</t>
  </si>
  <si>
    <t>武叶</t>
  </si>
  <si>
    <t>2016b05100</t>
  </si>
  <si>
    <t>宋湘</t>
  </si>
  <si>
    <t>人力17-1</t>
  </si>
  <si>
    <r>
      <rPr>
        <b/>
        <sz val="28"/>
        <color rgb="FF000000"/>
        <rFont val="宋体"/>
        <charset val="134"/>
      </rPr>
      <t>2017-2018学年第一学期</t>
    </r>
    <r>
      <rPr>
        <b/>
        <sz val="28"/>
        <color rgb="FF000000"/>
        <rFont val="宋体"/>
        <charset val="134"/>
      </rPr>
      <t xml:space="preserve"> </t>
    </r>
    <r>
      <rPr>
        <b/>
        <sz val="28"/>
        <color rgb="FF000000"/>
        <rFont val="宋体"/>
        <charset val="134"/>
      </rPr>
      <t>经管学院</t>
    </r>
    <r>
      <rPr>
        <b/>
        <sz val="28"/>
        <color rgb="FF000000"/>
        <rFont val="宋体"/>
        <charset val="134"/>
      </rPr>
      <t xml:space="preserve"> </t>
    </r>
    <r>
      <rPr>
        <b/>
        <sz val="28"/>
        <color rgb="FF000000"/>
        <rFont val="宋体"/>
        <charset val="134"/>
      </rPr>
      <t>十二月素拓分细则表</t>
    </r>
  </si>
  <si>
    <t>11.28-11.30</t>
  </si>
  <si>
    <t>11.30</t>
  </si>
  <si>
    <t>11.19-12.7</t>
  </si>
  <si>
    <t>11.20-11.27</t>
  </si>
  <si>
    <t>建工三行情书</t>
  </si>
  <si>
    <t>canshow动漫画展</t>
  </si>
  <si>
    <t>第二届汉服文化节表演人员</t>
  </si>
  <si>
    <t>第二届汉服文化节参赛人员</t>
  </si>
  <si>
    <t>方阵（补）</t>
  </si>
  <si>
    <t>“水院动物城”设计大赛</t>
  </si>
  <si>
    <t>时光的旅行：人文风光摄影与文学表达</t>
  </si>
  <si>
    <t>“小廉”形象征集大赛决赛礼仪人员</t>
  </si>
  <si>
    <t>经管社团游园会</t>
  </si>
  <si>
    <t>书香溢室借书</t>
  </si>
  <si>
    <t>十佳大学生大众评审</t>
  </si>
  <si>
    <t>校园拍客大赛</t>
  </si>
  <si>
    <t>由你做主-水利实践创新协会会徽设计</t>
  </si>
  <si>
    <t>廉洁文化形象“小廉”设计征集大赛</t>
  </si>
  <si>
    <t>在学院网站发表文章</t>
  </si>
  <si>
    <t>建工寝室摄影展</t>
  </si>
  <si>
    <r>
      <rPr>
        <b/>
        <sz val="11"/>
        <color rgb="FF000000"/>
        <rFont val="宋体"/>
        <charset val="134"/>
      </rPr>
      <t>青春红丝带</t>
    </r>
    <r>
      <rPr>
        <b/>
        <sz val="11"/>
        <color rgb="FF000000"/>
        <rFont val="宋体"/>
        <charset val="134"/>
      </rPr>
      <t xml:space="preserve"> </t>
    </r>
    <r>
      <rPr>
        <b/>
        <sz val="11"/>
        <color rgb="FF000000"/>
        <rFont val="宋体"/>
        <charset val="134"/>
      </rPr>
      <t>携手共抗艾</t>
    </r>
  </si>
  <si>
    <t>记录行走的路线“花样走”</t>
  </si>
  <si>
    <t>校青协红十字学生分会急救培训讲座</t>
  </si>
  <si>
    <t>“新时代·青年说”大学生演讲大赛</t>
  </si>
  <si>
    <t>“心有廉，气自清”廉洁主题征文大赛</t>
  </si>
  <si>
    <t>“手携手，一起走”快闪活动</t>
  </si>
  <si>
    <t>国际志愿者日大赛</t>
  </si>
  <si>
    <t>实南102</t>
  </si>
  <si>
    <t>体育馆</t>
  </si>
  <si>
    <t>东食堂门口</t>
  </si>
  <si>
    <t>2017b05001</t>
  </si>
  <si>
    <t>陈可儿</t>
  </si>
  <si>
    <t>2017b05002</t>
  </si>
  <si>
    <t>舒俊翔</t>
  </si>
  <si>
    <t>2017b05003</t>
  </si>
  <si>
    <t>陈璐</t>
  </si>
  <si>
    <t>2017b05004</t>
  </si>
  <si>
    <t>徐建丽</t>
  </si>
  <si>
    <t>2017b05005</t>
  </si>
  <si>
    <t>丁灿玲</t>
  </si>
  <si>
    <t>2017b05006</t>
  </si>
  <si>
    <t>陈倩倩</t>
  </si>
  <si>
    <t>2017b05007</t>
  </si>
  <si>
    <t>戴陆薇</t>
  </si>
  <si>
    <t>2017b05008</t>
  </si>
  <si>
    <t>徐术峥</t>
  </si>
  <si>
    <t>2017b05009</t>
  </si>
  <si>
    <t>金嘉僡</t>
  </si>
  <si>
    <t>2017b05010</t>
  </si>
  <si>
    <t>潘沈洁</t>
  </si>
  <si>
    <t>2017b05011</t>
  </si>
  <si>
    <t>吴雯倩</t>
  </si>
  <si>
    <t>2017b05012</t>
  </si>
  <si>
    <t>徐觐</t>
  </si>
  <si>
    <t>2017b05013</t>
  </si>
  <si>
    <t>龚子岚</t>
  </si>
  <si>
    <t>2017b05014</t>
  </si>
  <si>
    <t>宋吴双</t>
  </si>
  <si>
    <t>2017b05015</t>
  </si>
  <si>
    <t>徐妍秋</t>
  </si>
  <si>
    <t>2017b05016</t>
  </si>
  <si>
    <t>周文通</t>
  </si>
  <si>
    <t>2017b05017</t>
  </si>
  <si>
    <t>杨莹</t>
  </si>
  <si>
    <t>2017b05018</t>
  </si>
  <si>
    <t>吴晨莹</t>
  </si>
  <si>
    <t>2017b05019</t>
  </si>
  <si>
    <t>曾友</t>
  </si>
  <si>
    <t>2017b05020</t>
  </si>
  <si>
    <t>姚志</t>
  </si>
  <si>
    <t>2017b05021</t>
  </si>
  <si>
    <t>赵琳</t>
  </si>
  <si>
    <t>2017b05022</t>
  </si>
  <si>
    <t>王佳</t>
  </si>
  <si>
    <t>2017b05023</t>
  </si>
  <si>
    <t>刘怡祺</t>
  </si>
  <si>
    <t>2017b05024</t>
  </si>
  <si>
    <t>古盈盈</t>
  </si>
  <si>
    <t>2017b05025</t>
  </si>
  <si>
    <t>贺嘉雯</t>
  </si>
  <si>
    <t>2017b05026</t>
  </si>
  <si>
    <t>熊婷婷</t>
  </si>
  <si>
    <t>2017b05027</t>
  </si>
  <si>
    <t>李泽辉</t>
  </si>
  <si>
    <t>2017b05028</t>
  </si>
  <si>
    <t>梁轶雯</t>
  </si>
  <si>
    <t>2017b05029</t>
  </si>
  <si>
    <t>叶彤</t>
  </si>
  <si>
    <t>2017b05030</t>
  </si>
  <si>
    <t>袁雪莉</t>
  </si>
  <si>
    <t>2017b05031</t>
  </si>
  <si>
    <t>王庆银</t>
  </si>
  <si>
    <t>2017b05032</t>
  </si>
  <si>
    <t>季星雨</t>
  </si>
  <si>
    <t>人力17-2</t>
  </si>
  <si>
    <t>2017-2018学年第一学期 经管学院 十月、十一月素拓分细则表</t>
  </si>
  <si>
    <t>"汇水院梦想，让青春绽放"文艺晚会</t>
  </si>
  <si>
    <t>水周</t>
  </si>
  <si>
    <t>寝室文化节之校园拍客大赛</t>
  </si>
  <si>
    <t>观影红色经典，传承中国梦想</t>
  </si>
  <si>
    <t>向心周</t>
  </si>
  <si>
    <t>经管社联游园会</t>
  </si>
  <si>
    <t>师友计划－国自机器人</t>
  </si>
  <si>
    <t>师友计划－水博馆</t>
  </si>
  <si>
    <t>师友计划－娃哈哈</t>
  </si>
  <si>
    <t>第五届 "迎新杯"五子棋大赛</t>
  </si>
  <si>
    <t>青春红丝带携手共抗艾</t>
  </si>
  <si>
    <t>月之星</t>
  </si>
  <si>
    <t>第八届廉洁主题征文大赛</t>
  </si>
  <si>
    <t>中心花坛</t>
  </si>
  <si>
    <t>2017b05033</t>
  </si>
  <si>
    <t>夏丹妮</t>
  </si>
  <si>
    <t>2017b05034</t>
  </si>
  <si>
    <t>郑晓兰</t>
  </si>
  <si>
    <t>2017b05035</t>
  </si>
  <si>
    <t>颜锴虹</t>
  </si>
  <si>
    <t>2017b05036</t>
  </si>
  <si>
    <t>徐诗雨</t>
  </si>
  <si>
    <t>2017b05037</t>
  </si>
  <si>
    <t>包家凌</t>
  </si>
  <si>
    <t>2017b05038</t>
  </si>
  <si>
    <t>吕瑶</t>
  </si>
  <si>
    <t>2017b05039</t>
  </si>
  <si>
    <t>章咏琦</t>
  </si>
  <si>
    <t>2017b05040</t>
  </si>
  <si>
    <t>吕依芸</t>
  </si>
  <si>
    <t>2017b05041</t>
  </si>
  <si>
    <t>杨慧青</t>
  </si>
  <si>
    <t>2017b05042</t>
  </si>
  <si>
    <t>邵文雅</t>
  </si>
  <si>
    <t>2017b05044</t>
  </si>
  <si>
    <t>吴敏君</t>
  </si>
  <si>
    <t>2017b05045</t>
  </si>
  <si>
    <t>陈晶</t>
  </si>
  <si>
    <t>2017b05046</t>
  </si>
  <si>
    <t>钟炜</t>
  </si>
  <si>
    <t>2017b05047</t>
  </si>
  <si>
    <t>张晓彬</t>
  </si>
  <si>
    <t>2017b05048</t>
  </si>
  <si>
    <t>冯瑶</t>
  </si>
  <si>
    <t>2017b05049</t>
  </si>
  <si>
    <t>姜佳乐</t>
  </si>
  <si>
    <t>2017b05050</t>
  </si>
  <si>
    <t>闫悦</t>
  </si>
  <si>
    <t>2017b05052</t>
  </si>
  <si>
    <t>郝瑞</t>
  </si>
  <si>
    <t>2017b05053</t>
  </si>
  <si>
    <t>马泽华</t>
  </si>
  <si>
    <t>2017b05054</t>
  </si>
  <si>
    <t>何元源</t>
  </si>
  <si>
    <t>2017b05055</t>
  </si>
  <si>
    <t>张坤</t>
  </si>
  <si>
    <t>2017b05056</t>
  </si>
  <si>
    <t>韦颖</t>
  </si>
  <si>
    <t>2017b05057</t>
  </si>
  <si>
    <t>李莎莎</t>
  </si>
  <si>
    <t>2017b05058</t>
  </si>
  <si>
    <t>胡顶众</t>
  </si>
  <si>
    <t>2017b05059</t>
  </si>
  <si>
    <t>陈晓笛</t>
  </si>
  <si>
    <t>2017b05060</t>
  </si>
  <si>
    <t>刘德茜</t>
  </si>
  <si>
    <t>2017b05061</t>
  </si>
  <si>
    <t>岁鑫鑫</t>
  </si>
  <si>
    <t>2017b05062</t>
  </si>
  <si>
    <t>许诗雨</t>
  </si>
  <si>
    <t>2017b05063</t>
  </si>
  <si>
    <t>季怡</t>
  </si>
  <si>
    <t>物流17-1</t>
  </si>
  <si>
    <t>12.6</t>
  </si>
  <si>
    <t>12.3</t>
  </si>
  <si>
    <t>12.5</t>
  </si>
  <si>
    <t>11.29</t>
  </si>
  <si>
    <t>11.24</t>
  </si>
  <si>
    <t>12.13</t>
  </si>
  <si>
    <t>12.19</t>
  </si>
  <si>
    <t>12.7</t>
  </si>
  <si>
    <t>11.20</t>
  </si>
  <si>
    <t>12.24</t>
  </si>
  <si>
    <t>12.1</t>
  </si>
  <si>
    <t>11.29-30</t>
  </si>
  <si>
    <t>11.23</t>
  </si>
  <si>
    <t>12.4</t>
  </si>
  <si>
    <t>12.20</t>
  </si>
  <si>
    <t>11.28</t>
  </si>
  <si>
    <t>汇水院梦想，青春绽放”文艺晚会</t>
  </si>
  <si>
    <t>“精读一本书”第三届图书分享大赛</t>
  </si>
  <si>
    <t>方阵</t>
  </si>
  <si>
    <t>“小廉”形象征集大赛</t>
  </si>
  <si>
    <t>水灯节参演</t>
  </si>
  <si>
    <t>海益第八届“金艺杯”</t>
  </si>
  <si>
    <t>新时代，青年说大学生演讲大赛</t>
  </si>
  <si>
    <t>十佳大众评审</t>
  </si>
  <si>
    <t xml:space="preserve">第四届廉洁文化形象设计大赛
</t>
  </si>
  <si>
    <t>师友计划-水博馆</t>
  </si>
  <si>
    <t>师友计划-娃哈哈</t>
  </si>
  <si>
    <t>青春红丝带携手抗艾</t>
  </si>
  <si>
    <t>操场</t>
  </si>
  <si>
    <t>风雨操场一楼</t>
  </si>
  <si>
    <t>校外</t>
  </si>
  <si>
    <t>综合楼A阶201</t>
  </si>
  <si>
    <t>2017b25001</t>
  </si>
  <si>
    <t>苏睿</t>
  </si>
  <si>
    <t>2017b25002</t>
  </si>
  <si>
    <t>厉江伟</t>
  </si>
  <si>
    <t>2017b25003</t>
  </si>
  <si>
    <t>章雯娟</t>
  </si>
  <si>
    <t>2017b25004</t>
  </si>
  <si>
    <t>方磊</t>
  </si>
  <si>
    <t>2017b25005</t>
  </si>
  <si>
    <t>皇甫欣予</t>
  </si>
  <si>
    <t>2017b25006</t>
  </si>
  <si>
    <t>刘璐</t>
  </si>
  <si>
    <t>2017b25007</t>
  </si>
  <si>
    <t>宋佳烨</t>
  </si>
  <si>
    <t>2017b25008</t>
  </si>
  <si>
    <t>卢一锋</t>
  </si>
  <si>
    <t>2017b25009</t>
  </si>
  <si>
    <t>周稚颖</t>
  </si>
  <si>
    <t>2017b25011</t>
  </si>
  <si>
    <t>汪倩华</t>
  </si>
  <si>
    <t>2017b25012</t>
  </si>
  <si>
    <t>孙丽钧</t>
  </si>
  <si>
    <t>2017b25013</t>
  </si>
  <si>
    <t>姚剑超</t>
  </si>
  <si>
    <t>2017b25014</t>
  </si>
  <si>
    <t>朱嘉瑾</t>
  </si>
  <si>
    <t>2017b25015</t>
  </si>
  <si>
    <t>黄龙威</t>
  </si>
  <si>
    <t>2017b25016</t>
  </si>
  <si>
    <t>徐萌</t>
  </si>
  <si>
    <t>2017b25017</t>
  </si>
  <si>
    <t>倪佳雯</t>
  </si>
  <si>
    <t>2017b25018</t>
  </si>
  <si>
    <t>沈锐意</t>
  </si>
  <si>
    <t>2017b25019</t>
  </si>
  <si>
    <t>杨馨燕</t>
  </si>
  <si>
    <t>2017b25020</t>
  </si>
  <si>
    <t>刘金</t>
  </si>
  <si>
    <t>2017b25021</t>
  </si>
  <si>
    <t>王禾苗</t>
  </si>
  <si>
    <t>2017b25022</t>
  </si>
  <si>
    <t>王语盈</t>
  </si>
  <si>
    <t>2017b25023</t>
  </si>
  <si>
    <t>刘俊鸿</t>
  </si>
  <si>
    <t>2017b25024</t>
  </si>
  <si>
    <t>舒恺迪</t>
  </si>
  <si>
    <t>2017b25025</t>
  </si>
  <si>
    <t>程亚兰</t>
  </si>
  <si>
    <t>2017b25026</t>
  </si>
  <si>
    <t>王专</t>
  </si>
  <si>
    <t>2017b25027</t>
  </si>
  <si>
    <t>王月欣</t>
  </si>
  <si>
    <t>2017b25028</t>
  </si>
  <si>
    <t>路一凡</t>
  </si>
  <si>
    <t>2017b25029</t>
  </si>
  <si>
    <t>赵仲璧</t>
  </si>
  <si>
    <t>2017b25030</t>
  </si>
  <si>
    <t>张弘阁</t>
  </si>
  <si>
    <t>2017b25031</t>
  </si>
  <si>
    <t>高薪博</t>
  </si>
  <si>
    <t>物流17-2</t>
  </si>
  <si>
    <t>金艺杯大赛</t>
  </si>
  <si>
    <t>寝室拍客大赛</t>
  </si>
  <si>
    <t>文艺晚会</t>
  </si>
  <si>
    <t>第三届图书分享大会</t>
  </si>
  <si>
    <t>小廉设计征文大赛决赛</t>
  </si>
  <si>
    <t>第三届英语辩论赛</t>
  </si>
  <si>
    <t>经管学院游园</t>
  </si>
  <si>
    <t>大众评审</t>
  </si>
  <si>
    <t>水韵大讲堂-斯里兰卡</t>
  </si>
  <si>
    <t>师友计划--哇哈哈</t>
  </si>
  <si>
    <t>师友计划--国自机器人</t>
  </si>
  <si>
    <t>师友计划--水博馆</t>
  </si>
  <si>
    <t>心有廉，气自清主题征文大赛</t>
  </si>
  <si>
    <t>红十字急救培训讲座</t>
  </si>
  <si>
    <t>新时代，青年说演讲大赛</t>
  </si>
  <si>
    <t>小廉设计大赛</t>
  </si>
  <si>
    <t>承重结构设计大赛</t>
  </si>
  <si>
    <t>水利创新协会会徽设计</t>
  </si>
  <si>
    <t>大操场</t>
  </si>
  <si>
    <t>综合楼105</t>
  </si>
  <si>
    <t>2017b25032</t>
  </si>
  <si>
    <t>童温霞</t>
  </si>
  <si>
    <t>2017b25033</t>
  </si>
  <si>
    <t>胡晨曦</t>
  </si>
  <si>
    <t>2017b25034</t>
  </si>
  <si>
    <t>王天祺</t>
  </si>
  <si>
    <t>2017b25035</t>
  </si>
  <si>
    <t>钱晓玲</t>
  </si>
  <si>
    <t>2017b25036</t>
  </si>
  <si>
    <t>冯鑫迪</t>
  </si>
  <si>
    <t>2017b25037</t>
  </si>
  <si>
    <t>柯伊吟</t>
  </si>
  <si>
    <t>2017b25038</t>
  </si>
  <si>
    <t>蒋颖</t>
  </si>
  <si>
    <t>2017b25039</t>
  </si>
  <si>
    <t>方丽娟</t>
  </si>
  <si>
    <t>2017b25040</t>
  </si>
  <si>
    <t>吴元涵</t>
  </si>
  <si>
    <t>2017b25041</t>
  </si>
  <si>
    <t>余晓玉</t>
  </si>
  <si>
    <t>2017b25042</t>
  </si>
  <si>
    <t>汪晴</t>
  </si>
  <si>
    <t>2017b25043</t>
  </si>
  <si>
    <t>郑雅婷</t>
  </si>
  <si>
    <t>2017b25044</t>
  </si>
  <si>
    <t>徐佳琪</t>
  </si>
  <si>
    <t>2017b25045</t>
  </si>
  <si>
    <t>张颖颖</t>
  </si>
  <si>
    <t>2017b5047</t>
  </si>
  <si>
    <t>张思丹</t>
  </si>
  <si>
    <t>2017b25048</t>
  </si>
  <si>
    <t>应樱</t>
  </si>
  <si>
    <t>2017b25049</t>
  </si>
  <si>
    <t>陈雪鹄枫</t>
  </si>
  <si>
    <t>2017b25050</t>
  </si>
  <si>
    <t>郭峻秀</t>
  </si>
  <si>
    <t>2017b25051</t>
  </si>
  <si>
    <t>帅和言</t>
  </si>
  <si>
    <t>2017b25052</t>
  </si>
  <si>
    <t>欧阳凌晨</t>
  </si>
  <si>
    <t>2017b25053</t>
  </si>
  <si>
    <t>鞠荣潇</t>
  </si>
  <si>
    <t>2017b25054</t>
  </si>
  <si>
    <t>黄洲磊</t>
  </si>
  <si>
    <t>2017b25055</t>
  </si>
  <si>
    <t>李可可</t>
  </si>
  <si>
    <t>2017b25056</t>
  </si>
  <si>
    <t>冯成</t>
  </si>
  <si>
    <t>2017b25057</t>
  </si>
  <si>
    <t>白舒彤</t>
  </si>
  <si>
    <t>2017b25058</t>
  </si>
  <si>
    <t>李欣玥</t>
  </si>
  <si>
    <t>2017b25059</t>
  </si>
  <si>
    <t>朱锴</t>
  </si>
  <si>
    <t>2017b25060</t>
  </si>
  <si>
    <t>董玉</t>
  </si>
  <si>
    <t>2017b25061</t>
  </si>
  <si>
    <t>戴伟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</si>
</sst>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177" formatCode="0_ "/>
    <numFmt numFmtId="178" formatCode="0.0"/>
  </numFmts>
  <fonts count="50">
    <font>
      <sz val="11"/>
      <color theme="1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b/>
      <sz val="11"/>
      <color theme="1"/>
      <name val="黑体"/>
      <charset val="134"/>
    </font>
    <font>
      <b/>
      <sz val="24"/>
      <color rgb="FFFF0000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24"/>
      <color rgb="FFFF0000"/>
      <name val="宋体"/>
      <charset val="134"/>
    </font>
    <font>
      <b/>
      <sz val="28"/>
      <color rgb="FF000000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rgb="FF36363D"/>
      <name val="宋体"/>
      <charset val="134"/>
    </font>
    <font>
      <sz val="11"/>
      <name val="宋体"/>
      <charset val="134"/>
    </font>
    <font>
      <b/>
      <sz val="26"/>
      <color theme="1"/>
      <name val="宋体"/>
      <charset val="134"/>
    </font>
    <font>
      <b/>
      <sz val="2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name val="宋体"/>
      <charset val="134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8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4" fillId="9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46" fillId="0" borderId="31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42" fillId="23" borderId="30" applyNumberFormat="0" applyAlignment="0" applyProtection="0">
      <alignment vertical="center"/>
    </xf>
    <xf numFmtId="0" fontId="48" fillId="23" borderId="28" applyNumberFormat="0" applyAlignment="0" applyProtection="0">
      <alignment vertical="center"/>
    </xf>
    <xf numFmtId="0" fontId="39" fillId="18" borderId="29" applyNumberFormat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0" fillId="0" borderId="0" applyBorder="0"/>
    <xf numFmtId="0" fontId="35" fillId="2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44" fillId="0" borderId="0" applyBorder="0"/>
  </cellStyleXfs>
  <cellXfs count="26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58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left" vertical="top" wrapText="1"/>
    </xf>
    <xf numFmtId="58" fontId="5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58" fontId="5" fillId="0" borderId="3" xfId="0" applyNumberFormat="1" applyFont="1" applyFill="1" applyBorder="1" applyAlignment="1">
      <alignment horizontal="center" vertical="center" wrapText="1"/>
    </xf>
    <xf numFmtId="58" fontId="5" fillId="0" borderId="11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58" fontId="5" fillId="0" borderId="7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/>
    <xf numFmtId="0" fontId="0" fillId="0" borderId="2" xfId="0" applyFill="1" applyBorder="1" applyAlignment="1"/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11" fillId="0" borderId="8" xfId="0" applyNumberFormat="1" applyFont="1" applyBorder="1" applyAlignment="1">
      <alignment horizontal="center" vertical="center" wrapText="1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12" fillId="0" borderId="8" xfId="0" applyNumberFormat="1" applyFont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13" fillId="0" borderId="8" xfId="0" applyNumberFormat="1" applyFont="1" applyBorder="1" applyAlignment="1">
      <alignment horizontal="center" vertical="center" wrapText="1"/>
    </xf>
    <xf numFmtId="0" fontId="0" fillId="0" borderId="24" xfId="0" applyBorder="1">
      <alignment vertical="center"/>
    </xf>
    <xf numFmtId="0" fontId="14" fillId="0" borderId="8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horizontal="center" wrapText="1"/>
    </xf>
    <xf numFmtId="0" fontId="0" fillId="0" borderId="25" xfId="0" applyBorder="1">
      <alignment vertical="center"/>
    </xf>
    <xf numFmtId="49" fontId="6" fillId="0" borderId="8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0" fillId="0" borderId="26" xfId="0" applyBorder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wrapText="1"/>
    </xf>
    <xf numFmtId="0" fontId="14" fillId="0" borderId="14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9" fillId="0" borderId="2" xfId="5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49" fontId="16" fillId="0" borderId="2" xfId="52" applyNumberFormat="1" applyFont="1" applyBorder="1" applyAlignment="1">
      <alignment horizontal="center" vertical="center"/>
    </xf>
    <xf numFmtId="1" fontId="16" fillId="0" borderId="4" xfId="5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 wrapText="1"/>
    </xf>
    <xf numFmtId="177" fontId="16" fillId="0" borderId="4" xfId="52" applyNumberFormat="1" applyFont="1" applyBorder="1" applyAlignment="1">
      <alignment horizontal="center" vertical="center"/>
    </xf>
    <xf numFmtId="1" fontId="16" fillId="0" borderId="2" xfId="52" applyNumberFormat="1" applyFont="1" applyBorder="1" applyAlignment="1">
      <alignment horizontal="center" vertical="center"/>
    </xf>
    <xf numFmtId="177" fontId="16" fillId="0" borderId="2" xfId="52" applyNumberFormat="1" applyFont="1" applyBorder="1" applyAlignment="1">
      <alignment horizontal="center" vertical="center"/>
    </xf>
    <xf numFmtId="0" fontId="16" fillId="0" borderId="2" xfId="51" applyFont="1" applyBorder="1" applyAlignment="1">
      <alignment horizontal="center" vertical="center"/>
    </xf>
    <xf numFmtId="1" fontId="16" fillId="0" borderId="2" xfId="52" applyNumberFormat="1" applyFont="1" applyFill="1" applyBorder="1" applyAlignment="1">
      <alignment horizontal="center" vertical="center"/>
    </xf>
    <xf numFmtId="177" fontId="16" fillId="0" borderId="2" xfId="52" applyNumberFormat="1" applyFont="1" applyFill="1" applyBorder="1" applyAlignment="1">
      <alignment horizontal="center" vertical="center"/>
    </xf>
    <xf numFmtId="0" fontId="4" fillId="0" borderId="2" xfId="0" applyFont="1" applyBorder="1" applyAlignment="1"/>
    <xf numFmtId="0" fontId="23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45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0" fillId="0" borderId="2" xfId="45" applyNumberForma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7" fontId="24" fillId="2" borderId="2" xfId="40" applyNumberFormat="1" applyFont="1" applyFill="1" applyBorder="1" applyAlignment="1">
      <alignment horizontal="center" vertical="center"/>
    </xf>
    <xf numFmtId="0" fontId="24" fillId="2" borderId="2" xfId="40" applyFont="1" applyFill="1" applyBorder="1" applyAlignment="1">
      <alignment horizontal="center" vertical="center"/>
    </xf>
    <xf numFmtId="177" fontId="0" fillId="0" borderId="0" xfId="40" applyNumberFormat="1" applyAlignment="1">
      <alignment horizontal="center" vertical="center"/>
    </xf>
    <xf numFmtId="0" fontId="0" fillId="0" borderId="0" xfId="0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6" xfId="0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vertical="center" wrapText="1"/>
    </xf>
    <xf numFmtId="0" fontId="25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wrapText="1"/>
    </xf>
    <xf numFmtId="1" fontId="0" fillId="0" borderId="2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58" fontId="26" fillId="0" borderId="2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 applyAlignment="1"/>
    <xf numFmtId="0" fontId="9" fillId="0" borderId="4" xfId="0" applyFont="1" applyFill="1" applyBorder="1" applyAlignment="1">
      <alignment horizontal="center" vertical="center"/>
    </xf>
    <xf numFmtId="58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/>
    </xf>
    <xf numFmtId="0" fontId="0" fillId="0" borderId="6" xfId="0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vertical="center"/>
    </xf>
    <xf numFmtId="0" fontId="16" fillId="0" borderId="2" xfId="0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Sheet1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1"/>
  <sheetViews>
    <sheetView workbookViewId="0">
      <selection activeCell="A12" sqref="$A12:$XFD12"/>
    </sheetView>
  </sheetViews>
  <sheetFormatPr defaultColWidth="9" defaultRowHeight="13.5"/>
  <cols>
    <col min="4" max="4" width="15" customWidth="1"/>
    <col min="12" max="13" width="15.775" customWidth="1"/>
    <col min="14" max="14" width="12.2166666666667" customWidth="1"/>
    <col min="15" max="15" width="18.4416666666667" customWidth="1"/>
    <col min="17" max="17" width="16.775" customWidth="1"/>
    <col min="18" max="18" width="18.6666666666667" customWidth="1"/>
    <col min="20" max="20" width="18.775" customWidth="1"/>
    <col min="23" max="24" width="16.6666666666667" customWidth="1"/>
    <col min="25" max="25" width="13.775" customWidth="1"/>
  </cols>
  <sheetData>
    <row r="1" ht="31.5" spans="1:25">
      <c r="A1" s="257" t="s">
        <v>0</v>
      </c>
      <c r="B1" s="257"/>
      <c r="C1" s="258"/>
      <c r="D1" s="259" t="s">
        <v>1</v>
      </c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</row>
    <row r="2" ht="22.2" customHeight="1" spans="1:25">
      <c r="A2" s="257"/>
      <c r="B2" s="257"/>
      <c r="C2" s="258"/>
      <c r="D2" s="258"/>
      <c r="E2" s="258"/>
      <c r="F2" s="260" t="s">
        <v>2</v>
      </c>
      <c r="G2" s="160"/>
      <c r="H2" s="160"/>
      <c r="I2" s="160"/>
      <c r="J2" s="160"/>
      <c r="K2" s="160"/>
      <c r="L2" s="160"/>
      <c r="M2" s="160"/>
      <c r="N2" s="160"/>
      <c r="O2" s="160" t="s">
        <v>3</v>
      </c>
      <c r="P2" s="160"/>
      <c r="Q2" s="160" t="s">
        <v>4</v>
      </c>
      <c r="R2" s="160"/>
      <c r="S2" s="160"/>
      <c r="T2" s="160" t="s">
        <v>5</v>
      </c>
      <c r="U2" s="160"/>
      <c r="V2" s="160"/>
      <c r="W2" s="160"/>
      <c r="X2" s="160"/>
      <c r="Y2" s="160"/>
    </row>
    <row r="3" ht="15.9" customHeight="1" spans="1:25">
      <c r="A3" s="261" t="s">
        <v>6</v>
      </c>
      <c r="B3" s="262"/>
      <c r="C3" s="263"/>
      <c r="D3" s="14">
        <v>11.29</v>
      </c>
      <c r="E3" s="14">
        <v>12.4</v>
      </c>
      <c r="F3" s="12">
        <v>12.5</v>
      </c>
      <c r="G3" s="12">
        <v>12.7</v>
      </c>
      <c r="H3" s="12">
        <v>12.1</v>
      </c>
      <c r="I3" s="12">
        <v>12.13</v>
      </c>
      <c r="J3" s="12">
        <v>12.13</v>
      </c>
      <c r="K3" s="12">
        <v>12.19</v>
      </c>
      <c r="L3" s="12" t="s">
        <v>7</v>
      </c>
      <c r="M3" s="12">
        <v>11.29</v>
      </c>
      <c r="N3" s="14" t="s">
        <v>8</v>
      </c>
      <c r="O3" s="24" t="s">
        <v>9</v>
      </c>
      <c r="P3" s="14" t="s">
        <v>10</v>
      </c>
      <c r="Q3" s="24" t="s">
        <v>11</v>
      </c>
      <c r="R3" s="24" t="s">
        <v>12</v>
      </c>
      <c r="S3" s="14" t="s">
        <v>13</v>
      </c>
      <c r="T3" s="24" t="s">
        <v>9</v>
      </c>
      <c r="U3" s="12">
        <v>11.29</v>
      </c>
      <c r="V3" s="12">
        <v>12.4</v>
      </c>
      <c r="W3" s="12">
        <v>12.2</v>
      </c>
      <c r="X3" s="12">
        <v>12.2</v>
      </c>
      <c r="Y3" s="14" t="s">
        <v>14</v>
      </c>
    </row>
    <row r="4" ht="87" customHeight="1" spans="1:25">
      <c r="A4" s="262" t="s">
        <v>15</v>
      </c>
      <c r="B4" s="262"/>
      <c r="C4" s="263"/>
      <c r="D4" s="14" t="s">
        <v>16</v>
      </c>
      <c r="E4" s="14" t="s">
        <v>17</v>
      </c>
      <c r="F4" s="14" t="s">
        <v>18</v>
      </c>
      <c r="G4" s="14" t="s">
        <v>19</v>
      </c>
      <c r="H4" s="14" t="s">
        <v>20</v>
      </c>
      <c r="I4" s="14" t="s">
        <v>21</v>
      </c>
      <c r="J4" s="14" t="s">
        <v>22</v>
      </c>
      <c r="K4" s="14" t="s">
        <v>23</v>
      </c>
      <c r="L4" s="14" t="s">
        <v>24</v>
      </c>
      <c r="M4" s="14" t="s">
        <v>25</v>
      </c>
      <c r="N4" s="14"/>
      <c r="O4" s="14" t="s">
        <v>26</v>
      </c>
      <c r="P4" s="14"/>
      <c r="Q4" s="14" t="s">
        <v>27</v>
      </c>
      <c r="R4" s="14" t="s">
        <v>28</v>
      </c>
      <c r="S4" s="14"/>
      <c r="T4" s="14" t="s">
        <v>29</v>
      </c>
      <c r="U4" s="14" t="s">
        <v>30</v>
      </c>
      <c r="V4" s="14" t="s">
        <v>31</v>
      </c>
      <c r="W4" s="38" t="s">
        <v>32</v>
      </c>
      <c r="X4" s="38" t="s">
        <v>33</v>
      </c>
      <c r="Y4" s="14"/>
    </row>
    <row r="5" ht="14.25" spans="1:25">
      <c r="A5" s="262" t="s">
        <v>34</v>
      </c>
      <c r="B5" s="262"/>
      <c r="C5" s="263"/>
      <c r="D5" s="14"/>
      <c r="E5" s="14"/>
      <c r="F5" s="14"/>
      <c r="G5" s="14" t="s">
        <v>35</v>
      </c>
      <c r="H5" s="14"/>
      <c r="I5" s="14"/>
      <c r="J5" s="14"/>
      <c r="K5" s="14" t="s">
        <v>36</v>
      </c>
      <c r="L5" s="14" t="s">
        <v>37</v>
      </c>
      <c r="M5" s="16" t="s">
        <v>36</v>
      </c>
      <c r="N5" s="14"/>
      <c r="O5" s="14"/>
      <c r="P5" s="14"/>
      <c r="Q5" s="14"/>
      <c r="R5" s="14"/>
      <c r="S5" s="14"/>
      <c r="T5" s="14"/>
      <c r="U5" s="14"/>
      <c r="V5" s="14"/>
      <c r="W5" s="14" t="s">
        <v>38</v>
      </c>
      <c r="X5" s="16" t="s">
        <v>39</v>
      </c>
      <c r="Y5" s="14"/>
    </row>
    <row r="6" ht="14.25" spans="1:25">
      <c r="A6" s="264" t="s">
        <v>40</v>
      </c>
      <c r="B6" s="265"/>
      <c r="C6" s="124" t="s">
        <v>41</v>
      </c>
      <c r="D6" s="14"/>
      <c r="E6" s="14"/>
      <c r="F6" s="14"/>
      <c r="G6" s="14"/>
      <c r="H6" s="14"/>
      <c r="I6" s="14"/>
      <c r="J6" s="14"/>
      <c r="K6" s="14"/>
      <c r="L6" s="14"/>
      <c r="M6" s="159"/>
      <c r="N6" s="14"/>
      <c r="O6" s="14"/>
      <c r="P6" s="14"/>
      <c r="Q6" s="14"/>
      <c r="R6" s="14"/>
      <c r="S6" s="14"/>
      <c r="T6" s="14"/>
      <c r="U6" s="14"/>
      <c r="V6" s="14"/>
      <c r="W6" s="14"/>
      <c r="X6" s="159"/>
      <c r="Y6" s="14"/>
    </row>
    <row r="7" spans="1:25">
      <c r="A7" s="266" t="s">
        <v>42</v>
      </c>
      <c r="B7" s="266"/>
      <c r="C7" s="267" t="s">
        <v>43</v>
      </c>
      <c r="D7" s="79">
        <v>0</v>
      </c>
      <c r="E7" s="79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f>SUM(D7:M7)</f>
        <v>0</v>
      </c>
      <c r="O7" s="20">
        <v>0</v>
      </c>
      <c r="P7" s="20">
        <f t="shared" ref="P7:P41" si="0">SUM(O7:O7)</f>
        <v>0</v>
      </c>
      <c r="Q7" s="20">
        <v>0</v>
      </c>
      <c r="R7" s="20">
        <v>0</v>
      </c>
      <c r="S7" s="20">
        <f t="shared" ref="S7:S41" si="1">SUM(Q7:R7)</f>
        <v>0</v>
      </c>
      <c r="T7" s="20">
        <v>0</v>
      </c>
      <c r="U7" s="20">
        <v>0</v>
      </c>
      <c r="V7" s="20">
        <v>0</v>
      </c>
      <c r="W7" s="20">
        <v>0.25</v>
      </c>
      <c r="X7" s="20">
        <v>0</v>
      </c>
      <c r="Y7" s="20">
        <f>SUM(T7:X7)</f>
        <v>0.25</v>
      </c>
    </row>
    <row r="8" spans="1:25">
      <c r="A8" s="266" t="s">
        <v>44</v>
      </c>
      <c r="B8" s="266"/>
      <c r="C8" s="267" t="s">
        <v>45</v>
      </c>
      <c r="D8" s="79">
        <v>0.25</v>
      </c>
      <c r="E8" s="79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f t="shared" ref="N8:N41" si="2">SUM(D8:L8)</f>
        <v>0.25</v>
      </c>
      <c r="O8" s="20">
        <v>0</v>
      </c>
      <c r="P8" s="20">
        <f t="shared" si="0"/>
        <v>0</v>
      </c>
      <c r="Q8" s="20">
        <v>0</v>
      </c>
      <c r="R8" s="20">
        <v>0</v>
      </c>
      <c r="S8" s="20">
        <f t="shared" si="1"/>
        <v>0</v>
      </c>
      <c r="T8" s="20">
        <v>0</v>
      </c>
      <c r="U8" s="20">
        <v>0</v>
      </c>
      <c r="V8" s="20">
        <v>0</v>
      </c>
      <c r="W8" s="20">
        <v>0.25</v>
      </c>
      <c r="X8" s="20">
        <v>0</v>
      </c>
      <c r="Y8" s="20">
        <f t="shared" ref="Y8:Y41" si="3">SUM(T8:W8)</f>
        <v>0.25</v>
      </c>
    </row>
    <row r="9" spans="1:25">
      <c r="A9" s="266" t="s">
        <v>46</v>
      </c>
      <c r="B9" s="266"/>
      <c r="C9" s="267" t="s">
        <v>47</v>
      </c>
      <c r="D9" s="79">
        <v>0</v>
      </c>
      <c r="E9" s="79">
        <v>0.25</v>
      </c>
      <c r="F9" s="20">
        <v>0</v>
      </c>
      <c r="G9" s="20">
        <v>0.25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f t="shared" si="2"/>
        <v>0.5</v>
      </c>
      <c r="O9" s="20">
        <v>0</v>
      </c>
      <c r="P9" s="20">
        <f t="shared" si="0"/>
        <v>0</v>
      </c>
      <c r="Q9" s="20">
        <v>0</v>
      </c>
      <c r="R9" s="20">
        <v>0</v>
      </c>
      <c r="S9" s="20">
        <f t="shared" si="1"/>
        <v>0</v>
      </c>
      <c r="T9" s="20">
        <v>0.25</v>
      </c>
      <c r="U9" s="20">
        <v>0</v>
      </c>
      <c r="V9" s="20">
        <v>0</v>
      </c>
      <c r="W9" s="20">
        <v>0</v>
      </c>
      <c r="X9" s="20">
        <v>0</v>
      </c>
      <c r="Y9" s="20">
        <f t="shared" si="3"/>
        <v>0.25</v>
      </c>
    </row>
    <row r="10" spans="1:25">
      <c r="A10" s="266" t="s">
        <v>48</v>
      </c>
      <c r="B10" s="266"/>
      <c r="C10" s="267" t="s">
        <v>49</v>
      </c>
      <c r="D10" s="79">
        <v>0</v>
      </c>
      <c r="E10" s="79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f t="shared" si="2"/>
        <v>0</v>
      </c>
      <c r="O10" s="20">
        <v>0.125</v>
      </c>
      <c r="P10" s="20">
        <f t="shared" si="0"/>
        <v>0.125</v>
      </c>
      <c r="Q10" s="20">
        <v>0</v>
      </c>
      <c r="R10" s="20">
        <v>0</v>
      </c>
      <c r="S10" s="20">
        <f t="shared" si="1"/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f t="shared" si="3"/>
        <v>0</v>
      </c>
    </row>
    <row r="11" spans="1:25">
      <c r="A11" s="266" t="s">
        <v>50</v>
      </c>
      <c r="B11" s="266"/>
      <c r="C11" s="267" t="s">
        <v>51</v>
      </c>
      <c r="D11" s="79">
        <v>0</v>
      </c>
      <c r="E11" s="79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0.25</v>
      </c>
      <c r="N11" s="20">
        <f>SUM(D11:M11)</f>
        <v>0.25</v>
      </c>
      <c r="O11" s="20">
        <v>0</v>
      </c>
      <c r="P11" s="20">
        <f t="shared" si="0"/>
        <v>0</v>
      </c>
      <c r="Q11" s="20">
        <v>0</v>
      </c>
      <c r="R11" s="20">
        <v>0</v>
      </c>
      <c r="S11" s="20">
        <f t="shared" si="1"/>
        <v>0</v>
      </c>
      <c r="T11" s="20">
        <v>0</v>
      </c>
      <c r="U11" s="20">
        <v>0</v>
      </c>
      <c r="V11" s="20">
        <v>0</v>
      </c>
      <c r="W11" s="20">
        <v>0</v>
      </c>
      <c r="X11" s="20">
        <v>0.25</v>
      </c>
      <c r="Y11" s="20">
        <f>SUM(T11:X11)</f>
        <v>0.25</v>
      </c>
    </row>
    <row r="12" spans="1:25">
      <c r="A12" s="266" t="s">
        <v>52</v>
      </c>
      <c r="B12" s="266"/>
      <c r="C12" s="267" t="s">
        <v>53</v>
      </c>
      <c r="D12" s="79">
        <v>0</v>
      </c>
      <c r="E12" s="79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f>SUM(D12:M12)</f>
        <v>0</v>
      </c>
      <c r="O12" s="20">
        <v>0.125</v>
      </c>
      <c r="P12" s="20">
        <f t="shared" si="0"/>
        <v>0.125</v>
      </c>
      <c r="Q12" s="20">
        <v>0</v>
      </c>
      <c r="R12" s="20">
        <v>0</v>
      </c>
      <c r="S12" s="20">
        <f t="shared" si="1"/>
        <v>0</v>
      </c>
      <c r="T12" s="20">
        <v>0</v>
      </c>
      <c r="U12" s="20">
        <v>0</v>
      </c>
      <c r="V12" s="20">
        <v>0</v>
      </c>
      <c r="W12" s="20">
        <v>0</v>
      </c>
      <c r="X12" s="20">
        <v>0.25</v>
      </c>
      <c r="Y12" s="20">
        <f>SUM(T12:X12)</f>
        <v>0.25</v>
      </c>
    </row>
    <row r="13" spans="1:25">
      <c r="A13" s="266" t="s">
        <v>54</v>
      </c>
      <c r="B13" s="266"/>
      <c r="C13" s="267" t="s">
        <v>55</v>
      </c>
      <c r="D13" s="79">
        <v>0</v>
      </c>
      <c r="E13" s="79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f t="shared" si="2"/>
        <v>0</v>
      </c>
      <c r="O13" s="20">
        <v>0</v>
      </c>
      <c r="P13" s="20">
        <f t="shared" si="0"/>
        <v>0</v>
      </c>
      <c r="Q13" s="20">
        <v>0</v>
      </c>
      <c r="R13" s="20">
        <v>0</v>
      </c>
      <c r="S13" s="20">
        <f t="shared" si="1"/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f>SUM(T13:X13)</f>
        <v>0</v>
      </c>
    </row>
    <row r="14" spans="1:25">
      <c r="A14" s="266" t="s">
        <v>56</v>
      </c>
      <c r="B14" s="266"/>
      <c r="C14" s="267" t="s">
        <v>57</v>
      </c>
      <c r="D14" s="79">
        <v>0</v>
      </c>
      <c r="E14" s="79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0.25</v>
      </c>
      <c r="K14" s="20">
        <v>0</v>
      </c>
      <c r="L14" s="20">
        <v>0.25</v>
      </c>
      <c r="M14" s="20">
        <v>0</v>
      </c>
      <c r="N14" s="20">
        <f t="shared" si="2"/>
        <v>0.5</v>
      </c>
      <c r="O14" s="20">
        <v>0</v>
      </c>
      <c r="P14" s="20">
        <f t="shared" si="0"/>
        <v>0</v>
      </c>
      <c r="Q14" s="20">
        <v>0</v>
      </c>
      <c r="R14" s="20">
        <v>0.125</v>
      </c>
      <c r="S14" s="20">
        <f t="shared" si="1"/>
        <v>0.125</v>
      </c>
      <c r="T14" s="20">
        <v>0</v>
      </c>
      <c r="U14" s="20">
        <v>0.5</v>
      </c>
      <c r="V14" s="20">
        <v>0</v>
      </c>
      <c r="W14" s="20">
        <v>0</v>
      </c>
      <c r="X14" s="20">
        <v>0</v>
      </c>
      <c r="Y14" s="20">
        <f t="shared" si="3"/>
        <v>0.5</v>
      </c>
    </row>
    <row r="15" spans="1:25">
      <c r="A15" s="266" t="s">
        <v>58</v>
      </c>
      <c r="B15" s="266"/>
      <c r="C15" s="267" t="s">
        <v>59</v>
      </c>
      <c r="D15" s="79">
        <v>0</v>
      </c>
      <c r="E15" s="79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f t="shared" si="2"/>
        <v>0</v>
      </c>
      <c r="O15" s="20">
        <v>0</v>
      </c>
      <c r="P15" s="20">
        <f t="shared" si="0"/>
        <v>0</v>
      </c>
      <c r="Q15" s="20">
        <v>0</v>
      </c>
      <c r="R15" s="20">
        <v>0</v>
      </c>
      <c r="S15" s="20">
        <f t="shared" si="1"/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f t="shared" si="3"/>
        <v>0</v>
      </c>
    </row>
    <row r="16" spans="1:25">
      <c r="A16" s="266" t="s">
        <v>60</v>
      </c>
      <c r="B16" s="266"/>
      <c r="C16" s="267" t="s">
        <v>61</v>
      </c>
      <c r="D16" s="79">
        <v>0</v>
      </c>
      <c r="E16" s="79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f t="shared" si="2"/>
        <v>0</v>
      </c>
      <c r="O16" s="20">
        <v>0</v>
      </c>
      <c r="P16" s="20">
        <f t="shared" si="0"/>
        <v>0</v>
      </c>
      <c r="Q16" s="20">
        <v>0</v>
      </c>
      <c r="R16" s="20">
        <v>0</v>
      </c>
      <c r="S16" s="20">
        <f t="shared" si="1"/>
        <v>0</v>
      </c>
      <c r="T16" s="20">
        <v>0</v>
      </c>
      <c r="U16" s="20">
        <v>0</v>
      </c>
      <c r="V16" s="20">
        <v>0.25</v>
      </c>
      <c r="W16" s="20">
        <v>0</v>
      </c>
      <c r="X16" s="20">
        <v>0</v>
      </c>
      <c r="Y16" s="20">
        <f t="shared" si="3"/>
        <v>0.25</v>
      </c>
    </row>
    <row r="17" spans="1:25">
      <c r="A17" s="266" t="s">
        <v>62</v>
      </c>
      <c r="B17" s="266"/>
      <c r="C17" s="267" t="s">
        <v>63</v>
      </c>
      <c r="D17" s="79">
        <v>0</v>
      </c>
      <c r="E17" s="79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f t="shared" si="2"/>
        <v>0</v>
      </c>
      <c r="O17" s="20">
        <v>0</v>
      </c>
      <c r="P17" s="20">
        <f t="shared" si="0"/>
        <v>0</v>
      </c>
      <c r="Q17" s="20">
        <v>0</v>
      </c>
      <c r="R17" s="20">
        <v>0</v>
      </c>
      <c r="S17" s="20">
        <f t="shared" si="1"/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f t="shared" si="3"/>
        <v>0</v>
      </c>
    </row>
    <row r="18" spans="1:25">
      <c r="A18" s="266" t="s">
        <v>64</v>
      </c>
      <c r="B18" s="266"/>
      <c r="C18" s="267" t="s">
        <v>65</v>
      </c>
      <c r="D18" s="79">
        <v>0</v>
      </c>
      <c r="E18" s="79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f t="shared" si="2"/>
        <v>0</v>
      </c>
      <c r="O18" s="20">
        <v>0</v>
      </c>
      <c r="P18" s="20">
        <f t="shared" si="0"/>
        <v>0</v>
      </c>
      <c r="Q18" s="20">
        <v>0</v>
      </c>
      <c r="R18" s="20">
        <v>0</v>
      </c>
      <c r="S18" s="20">
        <f t="shared" si="1"/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f t="shared" si="3"/>
        <v>0</v>
      </c>
    </row>
    <row r="19" spans="1:25">
      <c r="A19" s="266" t="s">
        <v>66</v>
      </c>
      <c r="B19" s="266"/>
      <c r="C19" s="267" t="s">
        <v>67</v>
      </c>
      <c r="D19" s="79">
        <v>0</v>
      </c>
      <c r="E19" s="79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f t="shared" si="2"/>
        <v>0</v>
      </c>
      <c r="O19" s="20">
        <v>0</v>
      </c>
      <c r="P19" s="20">
        <f t="shared" si="0"/>
        <v>0</v>
      </c>
      <c r="Q19" s="20">
        <v>0</v>
      </c>
      <c r="R19" s="20">
        <v>0</v>
      </c>
      <c r="S19" s="20">
        <f t="shared" si="1"/>
        <v>0</v>
      </c>
      <c r="T19" s="20">
        <v>0</v>
      </c>
      <c r="U19" s="20">
        <v>0.5</v>
      </c>
      <c r="V19" s="20">
        <v>0</v>
      </c>
      <c r="W19" s="20">
        <v>0</v>
      </c>
      <c r="X19" s="20">
        <v>0</v>
      </c>
      <c r="Y19" s="20">
        <f t="shared" si="3"/>
        <v>0.5</v>
      </c>
    </row>
    <row r="20" spans="1:25">
      <c r="A20" s="266" t="s">
        <v>68</v>
      </c>
      <c r="B20" s="266"/>
      <c r="C20" s="267" t="s">
        <v>69</v>
      </c>
      <c r="D20" s="79">
        <v>0</v>
      </c>
      <c r="E20" s="79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f t="shared" si="2"/>
        <v>0</v>
      </c>
      <c r="O20" s="20">
        <v>0</v>
      </c>
      <c r="P20" s="20">
        <f t="shared" si="0"/>
        <v>0</v>
      </c>
      <c r="Q20" s="20">
        <v>0</v>
      </c>
      <c r="R20" s="20">
        <v>0</v>
      </c>
      <c r="S20" s="20">
        <f t="shared" si="1"/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f t="shared" si="3"/>
        <v>0</v>
      </c>
    </row>
    <row r="21" spans="1:25">
      <c r="A21" s="266" t="s">
        <v>70</v>
      </c>
      <c r="B21" s="266"/>
      <c r="C21" s="267" t="s">
        <v>71</v>
      </c>
      <c r="D21" s="79">
        <v>0</v>
      </c>
      <c r="E21" s="79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0.25</v>
      </c>
      <c r="K21" s="20">
        <v>0</v>
      </c>
      <c r="L21" s="20">
        <v>0</v>
      </c>
      <c r="M21" s="20">
        <v>0</v>
      </c>
      <c r="N21" s="20">
        <f t="shared" si="2"/>
        <v>0.25</v>
      </c>
      <c r="O21" s="20">
        <v>0</v>
      </c>
      <c r="P21" s="20">
        <f t="shared" si="0"/>
        <v>0</v>
      </c>
      <c r="Q21" s="20">
        <v>0</v>
      </c>
      <c r="R21" s="20">
        <v>0.5</v>
      </c>
      <c r="S21" s="20">
        <f t="shared" si="1"/>
        <v>0.5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f t="shared" si="3"/>
        <v>0</v>
      </c>
    </row>
    <row r="22" spans="1:25">
      <c r="A22" s="266" t="s">
        <v>72</v>
      </c>
      <c r="B22" s="266"/>
      <c r="C22" s="267" t="s">
        <v>73</v>
      </c>
      <c r="D22" s="79">
        <v>0</v>
      </c>
      <c r="E22" s="79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0.25</v>
      </c>
      <c r="K22" s="20">
        <v>0</v>
      </c>
      <c r="L22" s="20">
        <v>0</v>
      </c>
      <c r="M22" s="20">
        <v>0</v>
      </c>
      <c r="N22" s="20">
        <f t="shared" si="2"/>
        <v>0.25</v>
      </c>
      <c r="O22" s="20">
        <v>0</v>
      </c>
      <c r="P22" s="20">
        <f t="shared" si="0"/>
        <v>0</v>
      </c>
      <c r="Q22" s="20">
        <v>0</v>
      </c>
      <c r="R22" s="20">
        <v>0.5</v>
      </c>
      <c r="S22" s="20">
        <f t="shared" si="1"/>
        <v>0.5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f t="shared" si="3"/>
        <v>0</v>
      </c>
    </row>
    <row r="23" spans="1:25">
      <c r="A23" s="266" t="s">
        <v>74</v>
      </c>
      <c r="B23" s="266"/>
      <c r="C23" s="267" t="s">
        <v>75</v>
      </c>
      <c r="D23" s="79">
        <v>0</v>
      </c>
      <c r="E23" s="79">
        <v>0</v>
      </c>
      <c r="F23" s="20">
        <v>0</v>
      </c>
      <c r="G23" s="20">
        <v>0.25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f t="shared" si="2"/>
        <v>0.25</v>
      </c>
      <c r="O23" s="20">
        <v>0</v>
      </c>
      <c r="P23" s="20">
        <f t="shared" si="0"/>
        <v>0</v>
      </c>
      <c r="Q23" s="20">
        <v>0</v>
      </c>
      <c r="R23" s="20">
        <v>0</v>
      </c>
      <c r="S23" s="20">
        <f t="shared" si="1"/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f t="shared" si="3"/>
        <v>0</v>
      </c>
    </row>
    <row r="24" spans="1:25">
      <c r="A24" s="266" t="s">
        <v>76</v>
      </c>
      <c r="B24" s="266"/>
      <c r="C24" s="267" t="s">
        <v>77</v>
      </c>
      <c r="D24" s="79">
        <v>0</v>
      </c>
      <c r="E24" s="79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f t="shared" si="2"/>
        <v>0</v>
      </c>
      <c r="O24" s="20">
        <v>0</v>
      </c>
      <c r="P24" s="20">
        <f t="shared" si="0"/>
        <v>0</v>
      </c>
      <c r="Q24" s="20">
        <v>0</v>
      </c>
      <c r="R24" s="20">
        <v>0</v>
      </c>
      <c r="S24" s="20">
        <f t="shared" si="1"/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f t="shared" si="3"/>
        <v>0</v>
      </c>
    </row>
    <row r="25" spans="1:25">
      <c r="A25" s="266" t="s">
        <v>78</v>
      </c>
      <c r="B25" s="266"/>
      <c r="C25" s="267" t="s">
        <v>79</v>
      </c>
      <c r="D25" s="79">
        <v>0</v>
      </c>
      <c r="E25" s="79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f t="shared" si="2"/>
        <v>0</v>
      </c>
      <c r="O25" s="20">
        <v>0</v>
      </c>
      <c r="P25" s="20">
        <f t="shared" si="0"/>
        <v>0</v>
      </c>
      <c r="Q25" s="20">
        <v>0</v>
      </c>
      <c r="R25" s="20">
        <v>0</v>
      </c>
      <c r="S25" s="20">
        <f t="shared" si="1"/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f t="shared" si="3"/>
        <v>0</v>
      </c>
    </row>
    <row r="26" spans="1:25">
      <c r="A26" s="266" t="s">
        <v>80</v>
      </c>
      <c r="B26" s="266"/>
      <c r="C26" s="267" t="s">
        <v>81</v>
      </c>
      <c r="D26" s="79">
        <v>0</v>
      </c>
      <c r="E26" s="79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f t="shared" si="2"/>
        <v>0</v>
      </c>
      <c r="O26" s="20">
        <v>0</v>
      </c>
      <c r="P26" s="20">
        <f t="shared" si="0"/>
        <v>0</v>
      </c>
      <c r="Q26" s="20">
        <v>0</v>
      </c>
      <c r="R26" s="20">
        <v>0</v>
      </c>
      <c r="S26" s="20">
        <f t="shared" si="1"/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f t="shared" si="3"/>
        <v>0</v>
      </c>
    </row>
    <row r="27" spans="1:25">
      <c r="A27" s="266" t="s">
        <v>82</v>
      </c>
      <c r="B27" s="266"/>
      <c r="C27" s="267" t="s">
        <v>83</v>
      </c>
      <c r="D27" s="79">
        <v>0.25</v>
      </c>
      <c r="E27" s="79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f t="shared" si="2"/>
        <v>0.25</v>
      </c>
      <c r="O27" s="20">
        <v>0</v>
      </c>
      <c r="P27" s="20">
        <f t="shared" si="0"/>
        <v>0</v>
      </c>
      <c r="Q27" s="20">
        <v>0</v>
      </c>
      <c r="R27" s="20">
        <v>0</v>
      </c>
      <c r="S27" s="20">
        <f t="shared" si="1"/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f t="shared" si="3"/>
        <v>0</v>
      </c>
    </row>
    <row r="28" spans="1:25">
      <c r="A28" s="266" t="s">
        <v>84</v>
      </c>
      <c r="B28" s="266"/>
      <c r="C28" s="267" t="s">
        <v>85</v>
      </c>
      <c r="D28" s="79">
        <v>0</v>
      </c>
      <c r="E28" s="79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0.25</v>
      </c>
      <c r="K28" s="20">
        <v>0</v>
      </c>
      <c r="L28" s="20">
        <v>0</v>
      </c>
      <c r="M28" s="20">
        <v>0</v>
      </c>
      <c r="N28" s="20">
        <f t="shared" si="2"/>
        <v>0.25</v>
      </c>
      <c r="O28" s="20">
        <v>0</v>
      </c>
      <c r="P28" s="20">
        <f t="shared" si="0"/>
        <v>0</v>
      </c>
      <c r="Q28" s="20">
        <v>0</v>
      </c>
      <c r="R28" s="20">
        <v>0.5</v>
      </c>
      <c r="S28" s="20">
        <f t="shared" si="1"/>
        <v>0.5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f t="shared" si="3"/>
        <v>0</v>
      </c>
    </row>
    <row r="29" spans="1:25">
      <c r="A29" s="266" t="s">
        <v>86</v>
      </c>
      <c r="B29" s="266"/>
      <c r="C29" s="267" t="s">
        <v>87</v>
      </c>
      <c r="D29" s="79">
        <v>0</v>
      </c>
      <c r="E29" s="79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f t="shared" si="2"/>
        <v>0</v>
      </c>
      <c r="O29" s="20">
        <v>0</v>
      </c>
      <c r="P29" s="20">
        <f t="shared" si="0"/>
        <v>0</v>
      </c>
      <c r="Q29" s="20">
        <v>0</v>
      </c>
      <c r="R29" s="20">
        <v>0</v>
      </c>
      <c r="S29" s="20">
        <f t="shared" si="1"/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f t="shared" si="3"/>
        <v>0</v>
      </c>
    </row>
    <row r="30" spans="1:25">
      <c r="A30" s="266" t="s">
        <v>88</v>
      </c>
      <c r="B30" s="266"/>
      <c r="C30" s="267" t="s">
        <v>89</v>
      </c>
      <c r="D30" s="79">
        <v>0</v>
      </c>
      <c r="E30" s="79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f t="shared" si="2"/>
        <v>0</v>
      </c>
      <c r="O30" s="20">
        <v>0</v>
      </c>
      <c r="P30" s="20">
        <f t="shared" si="0"/>
        <v>0</v>
      </c>
      <c r="Q30" s="20">
        <v>0</v>
      </c>
      <c r="R30" s="20">
        <v>0.25</v>
      </c>
      <c r="S30" s="20">
        <f t="shared" si="1"/>
        <v>0.25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f t="shared" si="3"/>
        <v>0</v>
      </c>
    </row>
    <row r="31" spans="1:25">
      <c r="A31" s="266" t="s">
        <v>90</v>
      </c>
      <c r="B31" s="266"/>
      <c r="C31" s="267" t="s">
        <v>91</v>
      </c>
      <c r="D31" s="79">
        <v>0</v>
      </c>
      <c r="E31" s="79">
        <v>0</v>
      </c>
      <c r="F31" s="20">
        <v>0.25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f t="shared" si="2"/>
        <v>0.25</v>
      </c>
      <c r="O31" s="20">
        <v>0</v>
      </c>
      <c r="P31" s="20">
        <f t="shared" si="0"/>
        <v>0</v>
      </c>
      <c r="Q31" s="20">
        <v>0</v>
      </c>
      <c r="R31" s="20">
        <v>0.5</v>
      </c>
      <c r="S31" s="20">
        <f t="shared" si="1"/>
        <v>0.5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f t="shared" si="3"/>
        <v>0</v>
      </c>
    </row>
    <row r="32" spans="1:25">
      <c r="A32" s="266" t="s">
        <v>92</v>
      </c>
      <c r="B32" s="266"/>
      <c r="C32" s="267" t="s">
        <v>93</v>
      </c>
      <c r="D32" s="79">
        <v>0</v>
      </c>
      <c r="E32" s="79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f t="shared" si="2"/>
        <v>0</v>
      </c>
      <c r="O32" s="20">
        <v>0</v>
      </c>
      <c r="P32" s="20">
        <f t="shared" si="0"/>
        <v>0</v>
      </c>
      <c r="Q32" s="20">
        <v>0</v>
      </c>
      <c r="R32" s="20">
        <v>0</v>
      </c>
      <c r="S32" s="20">
        <f t="shared" si="1"/>
        <v>0</v>
      </c>
      <c r="T32" s="20">
        <v>0</v>
      </c>
      <c r="U32" s="20">
        <v>0</v>
      </c>
      <c r="V32" s="20">
        <v>0.25</v>
      </c>
      <c r="W32" s="20">
        <v>0</v>
      </c>
      <c r="X32" s="20">
        <v>0</v>
      </c>
      <c r="Y32" s="20">
        <f t="shared" si="3"/>
        <v>0.25</v>
      </c>
    </row>
    <row r="33" spans="1:25">
      <c r="A33" s="266" t="s">
        <v>94</v>
      </c>
      <c r="B33" s="266"/>
      <c r="C33" s="267" t="s">
        <v>95</v>
      </c>
      <c r="D33" s="79">
        <v>0</v>
      </c>
      <c r="E33" s="79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f t="shared" si="2"/>
        <v>0</v>
      </c>
      <c r="O33" s="20">
        <v>0</v>
      </c>
      <c r="P33" s="20">
        <f t="shared" si="0"/>
        <v>0</v>
      </c>
      <c r="Q33" s="20">
        <v>0</v>
      </c>
      <c r="R33" s="20">
        <v>0</v>
      </c>
      <c r="S33" s="20">
        <f t="shared" si="1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f t="shared" si="3"/>
        <v>0</v>
      </c>
    </row>
    <row r="34" spans="1:25">
      <c r="A34" s="266" t="s">
        <v>96</v>
      </c>
      <c r="B34" s="266"/>
      <c r="C34" s="267" t="s">
        <v>97</v>
      </c>
      <c r="D34" s="79">
        <v>0</v>
      </c>
      <c r="E34" s="79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f t="shared" si="2"/>
        <v>0</v>
      </c>
      <c r="O34" s="20">
        <v>0</v>
      </c>
      <c r="P34" s="20">
        <f t="shared" si="0"/>
        <v>0</v>
      </c>
      <c r="Q34" s="20">
        <v>0</v>
      </c>
      <c r="R34" s="20">
        <v>0</v>
      </c>
      <c r="S34" s="20">
        <f t="shared" si="1"/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f t="shared" si="3"/>
        <v>0</v>
      </c>
    </row>
    <row r="35" spans="1:25">
      <c r="A35" s="266" t="s">
        <v>98</v>
      </c>
      <c r="B35" s="266"/>
      <c r="C35" s="267" t="s">
        <v>99</v>
      </c>
      <c r="D35" s="79">
        <v>0</v>
      </c>
      <c r="E35" s="79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f t="shared" si="2"/>
        <v>0</v>
      </c>
      <c r="O35" s="20">
        <v>0.125</v>
      </c>
      <c r="P35" s="20">
        <f t="shared" si="0"/>
        <v>0.125</v>
      </c>
      <c r="Q35" s="20">
        <v>0</v>
      </c>
      <c r="R35" s="20">
        <v>0</v>
      </c>
      <c r="S35" s="20">
        <f t="shared" si="1"/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f t="shared" si="3"/>
        <v>0</v>
      </c>
    </row>
    <row r="36" spans="1:25">
      <c r="A36" s="266" t="s">
        <v>100</v>
      </c>
      <c r="B36" s="266"/>
      <c r="C36" s="267" t="s">
        <v>101</v>
      </c>
      <c r="D36" s="79">
        <v>0</v>
      </c>
      <c r="E36" s="79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f t="shared" si="2"/>
        <v>0</v>
      </c>
      <c r="O36" s="20">
        <v>0</v>
      </c>
      <c r="P36" s="20">
        <f t="shared" si="0"/>
        <v>0</v>
      </c>
      <c r="Q36" s="20">
        <v>0</v>
      </c>
      <c r="R36" s="20">
        <v>0</v>
      </c>
      <c r="S36" s="20">
        <f t="shared" si="1"/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f t="shared" si="3"/>
        <v>0</v>
      </c>
    </row>
    <row r="37" spans="1:25">
      <c r="A37" s="266" t="s">
        <v>102</v>
      </c>
      <c r="B37" s="266"/>
      <c r="C37" s="267" t="s">
        <v>103</v>
      </c>
      <c r="D37" s="79">
        <v>0</v>
      </c>
      <c r="E37" s="79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f t="shared" si="2"/>
        <v>0</v>
      </c>
      <c r="O37" s="20">
        <v>0</v>
      </c>
      <c r="P37" s="20">
        <f t="shared" si="0"/>
        <v>0</v>
      </c>
      <c r="Q37" s="20">
        <v>0</v>
      </c>
      <c r="R37" s="20">
        <v>0</v>
      </c>
      <c r="S37" s="20">
        <f t="shared" si="1"/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f t="shared" si="3"/>
        <v>0</v>
      </c>
    </row>
    <row r="38" spans="1:25">
      <c r="A38" s="266" t="s">
        <v>104</v>
      </c>
      <c r="B38" s="266"/>
      <c r="C38" s="267" t="s">
        <v>105</v>
      </c>
      <c r="D38" s="79">
        <v>0</v>
      </c>
      <c r="E38" s="79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f t="shared" si="2"/>
        <v>0</v>
      </c>
      <c r="O38" s="20">
        <v>0</v>
      </c>
      <c r="P38" s="20">
        <f t="shared" si="0"/>
        <v>0</v>
      </c>
      <c r="Q38" s="20">
        <v>0</v>
      </c>
      <c r="R38" s="20">
        <v>0</v>
      </c>
      <c r="S38" s="20">
        <f t="shared" si="1"/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f t="shared" si="3"/>
        <v>0</v>
      </c>
    </row>
    <row r="39" spans="1:25">
      <c r="A39" s="266" t="s">
        <v>106</v>
      </c>
      <c r="B39" s="266"/>
      <c r="C39" s="267" t="s">
        <v>107</v>
      </c>
      <c r="D39" s="79">
        <v>0</v>
      </c>
      <c r="E39" s="79">
        <v>0</v>
      </c>
      <c r="F39" s="20">
        <v>0</v>
      </c>
      <c r="G39" s="20">
        <v>0.25</v>
      </c>
      <c r="H39" s="20">
        <v>0.25</v>
      </c>
      <c r="I39" s="20">
        <v>0.25</v>
      </c>
      <c r="J39" s="20">
        <v>0</v>
      </c>
      <c r="K39" s="20">
        <v>0.25</v>
      </c>
      <c r="L39" s="20">
        <v>0</v>
      </c>
      <c r="M39" s="20">
        <v>0</v>
      </c>
      <c r="N39" s="20">
        <f t="shared" si="2"/>
        <v>1</v>
      </c>
      <c r="O39" s="20">
        <v>0</v>
      </c>
      <c r="P39" s="20">
        <f t="shared" si="0"/>
        <v>0</v>
      </c>
      <c r="Q39" s="20">
        <v>0</v>
      </c>
      <c r="R39" s="20">
        <v>0</v>
      </c>
      <c r="S39" s="20">
        <f t="shared" si="1"/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f t="shared" si="3"/>
        <v>0</v>
      </c>
    </row>
    <row r="40" spans="1:25">
      <c r="A40" s="266" t="s">
        <v>108</v>
      </c>
      <c r="B40" s="266"/>
      <c r="C40" s="267" t="s">
        <v>109</v>
      </c>
      <c r="D40" s="79">
        <v>0</v>
      </c>
      <c r="E40" s="79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f t="shared" si="2"/>
        <v>0</v>
      </c>
      <c r="O40" s="20">
        <v>0</v>
      </c>
      <c r="P40" s="20">
        <f t="shared" si="0"/>
        <v>0</v>
      </c>
      <c r="Q40" s="20">
        <v>0</v>
      </c>
      <c r="R40" s="20">
        <v>0</v>
      </c>
      <c r="S40" s="20">
        <f t="shared" si="1"/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f t="shared" si="3"/>
        <v>0</v>
      </c>
    </row>
    <row r="41" spans="1:25">
      <c r="A41" s="20" t="s">
        <v>110</v>
      </c>
      <c r="B41" s="20"/>
      <c r="C41" s="267" t="s">
        <v>111</v>
      </c>
      <c r="D41" s="79">
        <v>0</v>
      </c>
      <c r="E41" s="79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f t="shared" si="2"/>
        <v>0</v>
      </c>
      <c r="O41" s="20">
        <v>0</v>
      </c>
      <c r="P41" s="20">
        <f t="shared" si="0"/>
        <v>0</v>
      </c>
      <c r="Q41" s="20">
        <v>0.25</v>
      </c>
      <c r="R41" s="20">
        <v>0.125</v>
      </c>
      <c r="S41" s="20">
        <f t="shared" si="1"/>
        <v>0.375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f t="shared" si="3"/>
        <v>0</v>
      </c>
    </row>
  </sheetData>
  <mergeCells count="67">
    <mergeCell ref="D1:Y1"/>
    <mergeCell ref="F2:N2"/>
    <mergeCell ref="O2:P2"/>
    <mergeCell ref="Q2:S2"/>
    <mergeCell ref="T2:Y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3:N6"/>
    <mergeCell ref="O5:O6"/>
    <mergeCell ref="P3:P6"/>
    <mergeCell ref="Q5:Q6"/>
    <mergeCell ref="R5:R6"/>
    <mergeCell ref="S3:S6"/>
    <mergeCell ref="T5:T6"/>
    <mergeCell ref="U5:U6"/>
    <mergeCell ref="V5:V6"/>
    <mergeCell ref="W5:W6"/>
    <mergeCell ref="X5:X6"/>
    <mergeCell ref="Y3:Y6"/>
    <mergeCell ref="A1:C2"/>
  </mergeCells>
  <pageMargins left="0.699305555555556" right="0.699305555555556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workbookViewId="0">
      <selection activeCell="A1" sqref="A1:C2"/>
    </sheetView>
  </sheetViews>
  <sheetFormatPr defaultColWidth="9" defaultRowHeight="13.5"/>
  <cols>
    <col min="1" max="4" width="9" style="141"/>
    <col min="5" max="5" width="14" style="141" customWidth="1"/>
    <col min="6" max="6" width="9" style="141"/>
    <col min="7" max="7" width="13.8833333333333" style="141" customWidth="1"/>
    <col min="8" max="9" width="9" style="141"/>
    <col min="10" max="10" width="12.4416666666667" style="141" customWidth="1"/>
    <col min="11" max="11" width="14.2166666666667" style="141" customWidth="1"/>
    <col min="12" max="12" width="14.1083333333333" style="141" customWidth="1"/>
    <col min="13" max="13" width="9" style="141"/>
    <col min="14" max="14" width="13.3333333333333" style="141" customWidth="1"/>
    <col min="15" max="15" width="10.8833333333333" style="141" customWidth="1"/>
    <col min="16" max="16" width="15.3333333333333" style="141" customWidth="1"/>
    <col min="17" max="18" width="9" style="141"/>
    <col min="19" max="19" width="12.2166666666667" style="141" customWidth="1"/>
    <col min="20" max="16384" width="9" style="141"/>
  </cols>
  <sheetData>
    <row r="1" ht="33.75" spans="1:19">
      <c r="A1" s="44" t="s">
        <v>698</v>
      </c>
      <c r="B1" s="44"/>
      <c r="C1" s="44"/>
      <c r="D1" s="142" t="s">
        <v>699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</row>
    <row r="2" ht="14.25" spans="1:19">
      <c r="A2" s="44"/>
      <c r="B2" s="44"/>
      <c r="C2" s="44"/>
      <c r="D2" s="48" t="s">
        <v>2</v>
      </c>
      <c r="E2" s="48"/>
      <c r="F2" s="48"/>
      <c r="G2" s="48"/>
      <c r="H2" s="48" t="s">
        <v>3</v>
      </c>
      <c r="I2" s="48"/>
      <c r="J2" s="48"/>
      <c r="K2" s="48"/>
      <c r="L2" s="48" t="s">
        <v>208</v>
      </c>
      <c r="M2" s="48"/>
      <c r="N2" s="48"/>
      <c r="O2" s="48"/>
      <c r="P2" s="48"/>
      <c r="Q2" s="48" t="s">
        <v>5</v>
      </c>
      <c r="R2" s="48"/>
      <c r="S2" s="48"/>
    </row>
    <row r="3" ht="14.25" spans="1:19">
      <c r="A3" s="48" t="s">
        <v>6</v>
      </c>
      <c r="B3" s="48"/>
      <c r="C3" s="48"/>
      <c r="D3" s="144"/>
      <c r="E3" s="144">
        <v>12.13</v>
      </c>
      <c r="F3" s="144">
        <v>12.14</v>
      </c>
      <c r="G3" s="48" t="s">
        <v>8</v>
      </c>
      <c r="H3" s="144">
        <v>12.6</v>
      </c>
      <c r="I3" s="144"/>
      <c r="J3" s="144" t="s">
        <v>700</v>
      </c>
      <c r="K3" s="48" t="s">
        <v>10</v>
      </c>
      <c r="L3" s="144"/>
      <c r="M3" s="144"/>
      <c r="N3" s="144">
        <v>10.26</v>
      </c>
      <c r="O3" s="147" t="s">
        <v>209</v>
      </c>
      <c r="P3" s="48" t="s">
        <v>13</v>
      </c>
      <c r="Q3" s="144"/>
      <c r="R3" s="144"/>
      <c r="S3" s="48" t="s">
        <v>14</v>
      </c>
    </row>
    <row r="4" ht="54" spans="1:19">
      <c r="A4" s="125" t="s">
        <v>15</v>
      </c>
      <c r="B4" s="125"/>
      <c r="C4" s="125"/>
      <c r="D4" s="14" t="s">
        <v>25</v>
      </c>
      <c r="E4" s="14" t="s">
        <v>220</v>
      </c>
      <c r="F4" s="14" t="s">
        <v>701</v>
      </c>
      <c r="G4" s="125"/>
      <c r="H4" s="14" t="s">
        <v>702</v>
      </c>
      <c r="I4" s="14" t="s">
        <v>640</v>
      </c>
      <c r="J4" s="14" t="s">
        <v>703</v>
      </c>
      <c r="K4" s="125"/>
      <c r="L4" s="14" t="s">
        <v>704</v>
      </c>
      <c r="M4" s="14" t="s">
        <v>224</v>
      </c>
      <c r="N4" s="14" t="s">
        <v>557</v>
      </c>
      <c r="O4" s="148"/>
      <c r="P4" s="125"/>
      <c r="Q4" s="14" t="s">
        <v>30</v>
      </c>
      <c r="R4" s="14" t="s">
        <v>397</v>
      </c>
      <c r="S4" s="125"/>
    </row>
    <row r="5" ht="14.25" spans="1:19">
      <c r="A5" s="48" t="s">
        <v>34</v>
      </c>
      <c r="B5" s="48"/>
      <c r="C5" s="48"/>
      <c r="D5" s="144"/>
      <c r="E5" s="144"/>
      <c r="F5" s="144"/>
      <c r="G5" s="48"/>
      <c r="H5" s="144"/>
      <c r="I5" s="144"/>
      <c r="J5" s="144"/>
      <c r="K5" s="48"/>
      <c r="L5" s="144"/>
      <c r="M5" s="144"/>
      <c r="N5" s="144" t="s">
        <v>705</v>
      </c>
      <c r="O5" s="148"/>
      <c r="P5" s="48"/>
      <c r="Q5" s="144"/>
      <c r="R5" s="144"/>
      <c r="S5" s="48"/>
    </row>
    <row r="6" ht="14.25" spans="1:19">
      <c r="A6" s="48" t="s">
        <v>40</v>
      </c>
      <c r="B6" s="48"/>
      <c r="C6" s="48" t="s">
        <v>41</v>
      </c>
      <c r="D6" s="144"/>
      <c r="E6" s="144"/>
      <c r="F6" s="144"/>
      <c r="G6" s="48"/>
      <c r="H6" s="144"/>
      <c r="I6" s="144"/>
      <c r="J6" s="144"/>
      <c r="K6" s="48"/>
      <c r="L6" s="144"/>
      <c r="M6" s="144"/>
      <c r="N6" s="144"/>
      <c r="O6" s="149"/>
      <c r="P6" s="48"/>
      <c r="Q6" s="144"/>
      <c r="R6" s="144"/>
      <c r="S6" s="48"/>
    </row>
    <row r="7" spans="1:19">
      <c r="A7" s="145" t="s">
        <v>706</v>
      </c>
      <c r="B7" s="145"/>
      <c r="C7" s="145" t="s">
        <v>707</v>
      </c>
      <c r="D7" s="146">
        <v>0</v>
      </c>
      <c r="E7" s="146">
        <v>0</v>
      </c>
      <c r="F7" s="146">
        <v>0</v>
      </c>
      <c r="G7" s="146">
        <f t="shared" ref="G7:G39" si="0">SUM(D7:F7)</f>
        <v>0</v>
      </c>
      <c r="H7" s="146">
        <v>0.25</v>
      </c>
      <c r="I7" s="146">
        <v>0</v>
      </c>
      <c r="J7" s="146">
        <v>0</v>
      </c>
      <c r="K7" s="146">
        <f t="shared" ref="K7:K39" si="1">SUM(H7:J7)</f>
        <v>0.25</v>
      </c>
      <c r="L7" s="146">
        <v>0</v>
      </c>
      <c r="M7" s="146">
        <v>0</v>
      </c>
      <c r="N7" s="146">
        <v>0</v>
      </c>
      <c r="O7" s="146">
        <f t="shared" ref="O7:O39" si="2">SUM(L7:N7)</f>
        <v>0</v>
      </c>
      <c r="P7" s="146">
        <v>0</v>
      </c>
      <c r="Q7" s="146">
        <v>0</v>
      </c>
      <c r="R7" s="150">
        <v>0.25</v>
      </c>
      <c r="S7" s="146">
        <f t="shared" ref="S7:S39" si="3">SUM(Q7:R7)</f>
        <v>0.25</v>
      </c>
    </row>
    <row r="8" spans="1:19">
      <c r="A8" s="145" t="s">
        <v>708</v>
      </c>
      <c r="B8" s="145"/>
      <c r="C8" s="145" t="s">
        <v>709</v>
      </c>
      <c r="D8" s="146">
        <v>0</v>
      </c>
      <c r="E8" s="146">
        <v>0</v>
      </c>
      <c r="F8" s="146">
        <v>0.25</v>
      </c>
      <c r="G8" s="146">
        <f t="shared" si="0"/>
        <v>0.25</v>
      </c>
      <c r="H8" s="146">
        <v>0</v>
      </c>
      <c r="I8" s="146">
        <v>0</v>
      </c>
      <c r="J8" s="146">
        <v>0</v>
      </c>
      <c r="K8" s="146">
        <f t="shared" si="1"/>
        <v>0</v>
      </c>
      <c r="L8" s="146">
        <v>0</v>
      </c>
      <c r="M8" s="146">
        <v>0</v>
      </c>
      <c r="N8" s="146">
        <v>0</v>
      </c>
      <c r="O8" s="146">
        <f t="shared" si="2"/>
        <v>0</v>
      </c>
      <c r="P8" s="146">
        <v>0</v>
      </c>
      <c r="Q8" s="146">
        <v>0</v>
      </c>
      <c r="R8" s="150">
        <v>0.5</v>
      </c>
      <c r="S8" s="146">
        <f t="shared" si="3"/>
        <v>0.5</v>
      </c>
    </row>
    <row r="9" spans="1:19">
      <c r="A9" s="145" t="s">
        <v>710</v>
      </c>
      <c r="B9" s="145"/>
      <c r="C9" s="145" t="s">
        <v>711</v>
      </c>
      <c r="D9" s="146">
        <v>0</v>
      </c>
      <c r="E9" s="146">
        <v>0</v>
      </c>
      <c r="F9" s="146">
        <v>0</v>
      </c>
      <c r="G9" s="146">
        <f t="shared" si="0"/>
        <v>0</v>
      </c>
      <c r="H9" s="146">
        <v>0</v>
      </c>
      <c r="I9" s="146">
        <v>0</v>
      </c>
      <c r="J9" s="146">
        <v>0</v>
      </c>
      <c r="K9" s="146">
        <f t="shared" si="1"/>
        <v>0</v>
      </c>
      <c r="L9" s="146">
        <v>0</v>
      </c>
      <c r="M9" s="146">
        <v>0</v>
      </c>
      <c r="N9" s="146">
        <v>0</v>
      </c>
      <c r="O9" s="146">
        <f t="shared" si="2"/>
        <v>0</v>
      </c>
      <c r="P9" s="146">
        <v>0</v>
      </c>
      <c r="Q9" s="146">
        <v>0</v>
      </c>
      <c r="R9" s="150">
        <v>0.5</v>
      </c>
      <c r="S9" s="146">
        <f t="shared" si="3"/>
        <v>0.5</v>
      </c>
    </row>
    <row r="10" spans="1:19">
      <c r="A10" s="145" t="s">
        <v>712</v>
      </c>
      <c r="B10" s="145"/>
      <c r="C10" s="145" t="s">
        <v>713</v>
      </c>
      <c r="D10" s="146">
        <v>0</v>
      </c>
      <c r="E10" s="146">
        <v>0.25</v>
      </c>
      <c r="F10" s="146">
        <v>0</v>
      </c>
      <c r="G10" s="146">
        <f t="shared" si="0"/>
        <v>0.25</v>
      </c>
      <c r="H10" s="146">
        <v>0</v>
      </c>
      <c r="I10" s="146">
        <v>0</v>
      </c>
      <c r="J10" s="146">
        <v>0</v>
      </c>
      <c r="K10" s="146">
        <f t="shared" si="1"/>
        <v>0</v>
      </c>
      <c r="L10" s="146">
        <v>0</v>
      </c>
      <c r="M10" s="146">
        <v>0</v>
      </c>
      <c r="N10" s="146">
        <v>0</v>
      </c>
      <c r="O10" s="146">
        <f t="shared" si="2"/>
        <v>0</v>
      </c>
      <c r="P10" s="146">
        <v>0</v>
      </c>
      <c r="Q10" s="146">
        <v>0</v>
      </c>
      <c r="R10" s="150">
        <v>0.25</v>
      </c>
      <c r="S10" s="146">
        <f t="shared" si="3"/>
        <v>0.25</v>
      </c>
    </row>
    <row r="11" spans="1:19">
      <c r="A11" s="145" t="s">
        <v>714</v>
      </c>
      <c r="B11" s="145"/>
      <c r="C11" s="145" t="s">
        <v>715</v>
      </c>
      <c r="D11" s="146">
        <v>0</v>
      </c>
      <c r="E11" s="146">
        <v>0</v>
      </c>
      <c r="F11" s="146">
        <v>0</v>
      </c>
      <c r="G11" s="146">
        <f t="shared" si="0"/>
        <v>0</v>
      </c>
      <c r="H11" s="146">
        <v>0</v>
      </c>
      <c r="I11" s="146">
        <v>0</v>
      </c>
      <c r="J11" s="146">
        <v>0</v>
      </c>
      <c r="K11" s="146">
        <f t="shared" si="1"/>
        <v>0</v>
      </c>
      <c r="L11" s="146">
        <v>0</v>
      </c>
      <c r="M11" s="146">
        <v>0</v>
      </c>
      <c r="N11" s="146">
        <v>0</v>
      </c>
      <c r="O11" s="146">
        <f t="shared" si="2"/>
        <v>0</v>
      </c>
      <c r="P11" s="146">
        <v>0</v>
      </c>
      <c r="Q11" s="146">
        <v>0</v>
      </c>
      <c r="R11" s="150">
        <v>0</v>
      </c>
      <c r="S11" s="146">
        <f t="shared" si="3"/>
        <v>0</v>
      </c>
    </row>
    <row r="12" spans="1:19">
      <c r="A12" s="145" t="s">
        <v>716</v>
      </c>
      <c r="B12" s="145"/>
      <c r="C12" s="145" t="s">
        <v>717</v>
      </c>
      <c r="D12" s="146">
        <v>0.25</v>
      </c>
      <c r="E12" s="146">
        <v>0.25</v>
      </c>
      <c r="F12" s="146">
        <v>0</v>
      </c>
      <c r="G12" s="146">
        <f t="shared" si="0"/>
        <v>0.5</v>
      </c>
      <c r="H12" s="146">
        <v>0</v>
      </c>
      <c r="I12" s="146">
        <v>0</v>
      </c>
      <c r="J12" s="146">
        <v>0</v>
      </c>
      <c r="K12" s="146">
        <f t="shared" si="1"/>
        <v>0</v>
      </c>
      <c r="L12" s="146">
        <v>0</v>
      </c>
      <c r="M12" s="146">
        <v>0</v>
      </c>
      <c r="N12" s="146">
        <v>0</v>
      </c>
      <c r="O12" s="146">
        <f t="shared" si="2"/>
        <v>0</v>
      </c>
      <c r="P12" s="146">
        <v>0</v>
      </c>
      <c r="Q12" s="146">
        <v>0</v>
      </c>
      <c r="R12" s="150">
        <v>0.5</v>
      </c>
      <c r="S12" s="146">
        <f t="shared" si="3"/>
        <v>0.5</v>
      </c>
    </row>
    <row r="13" spans="1:19">
      <c r="A13" s="145" t="s">
        <v>718</v>
      </c>
      <c r="B13" s="145"/>
      <c r="C13" s="145" t="s">
        <v>719</v>
      </c>
      <c r="D13" s="146">
        <v>0</v>
      </c>
      <c r="E13" s="146">
        <v>0</v>
      </c>
      <c r="F13" s="146">
        <v>0</v>
      </c>
      <c r="G13" s="146">
        <f t="shared" si="0"/>
        <v>0</v>
      </c>
      <c r="H13" s="146">
        <v>0</v>
      </c>
      <c r="I13" s="146">
        <v>0.25</v>
      </c>
      <c r="J13" s="146">
        <v>0</v>
      </c>
      <c r="K13" s="146">
        <f t="shared" si="1"/>
        <v>0.25</v>
      </c>
      <c r="L13" s="146">
        <v>0</v>
      </c>
      <c r="M13" s="146">
        <v>0</v>
      </c>
      <c r="N13" s="146">
        <v>0</v>
      </c>
      <c r="O13" s="146">
        <f t="shared" si="2"/>
        <v>0</v>
      </c>
      <c r="P13" s="146">
        <v>0</v>
      </c>
      <c r="Q13" s="146">
        <v>0</v>
      </c>
      <c r="R13" s="150">
        <v>0.5</v>
      </c>
      <c r="S13" s="146">
        <f t="shared" si="3"/>
        <v>0.5</v>
      </c>
    </row>
    <row r="14" spans="1:19">
      <c r="A14" s="145" t="s">
        <v>720</v>
      </c>
      <c r="B14" s="145"/>
      <c r="C14" s="145" t="s">
        <v>721</v>
      </c>
      <c r="D14" s="146">
        <v>0</v>
      </c>
      <c r="E14" s="146">
        <v>0.25</v>
      </c>
      <c r="F14" s="146">
        <v>0</v>
      </c>
      <c r="G14" s="146">
        <f t="shared" si="0"/>
        <v>0.25</v>
      </c>
      <c r="H14" s="146">
        <v>0</v>
      </c>
      <c r="I14" s="146">
        <v>0</v>
      </c>
      <c r="J14" s="146">
        <v>0</v>
      </c>
      <c r="K14" s="146">
        <f t="shared" si="1"/>
        <v>0</v>
      </c>
      <c r="L14" s="146">
        <v>0</v>
      </c>
      <c r="M14" s="146">
        <v>0</v>
      </c>
      <c r="N14" s="146">
        <v>0</v>
      </c>
      <c r="O14" s="146">
        <f t="shared" si="2"/>
        <v>0</v>
      </c>
      <c r="P14" s="146">
        <v>0</v>
      </c>
      <c r="Q14" s="146">
        <v>0</v>
      </c>
      <c r="R14" s="151">
        <v>0</v>
      </c>
      <c r="S14" s="146">
        <f t="shared" si="3"/>
        <v>0</v>
      </c>
    </row>
    <row r="15" spans="1:19">
      <c r="A15" s="145" t="s">
        <v>722</v>
      </c>
      <c r="B15" s="145"/>
      <c r="C15" s="145" t="s">
        <v>723</v>
      </c>
      <c r="D15" s="146">
        <v>0</v>
      </c>
      <c r="E15" s="146">
        <v>0</v>
      </c>
      <c r="F15" s="146">
        <v>0</v>
      </c>
      <c r="G15" s="146">
        <f t="shared" si="0"/>
        <v>0</v>
      </c>
      <c r="H15" s="146">
        <v>0</v>
      </c>
      <c r="I15" s="146">
        <v>0</v>
      </c>
      <c r="J15" s="146">
        <v>0</v>
      </c>
      <c r="K15" s="146">
        <f t="shared" si="1"/>
        <v>0</v>
      </c>
      <c r="L15" s="146">
        <v>0</v>
      </c>
      <c r="M15" s="146">
        <v>0</v>
      </c>
      <c r="N15" s="146">
        <v>0</v>
      </c>
      <c r="O15" s="146">
        <f t="shared" si="2"/>
        <v>0</v>
      </c>
      <c r="P15" s="146">
        <v>0</v>
      </c>
      <c r="Q15" s="146">
        <v>0.5</v>
      </c>
      <c r="R15" s="150">
        <v>0.25</v>
      </c>
      <c r="S15" s="146">
        <f t="shared" si="3"/>
        <v>0.75</v>
      </c>
    </row>
    <row r="16" spans="1:19">
      <c r="A16" s="145" t="s">
        <v>724</v>
      </c>
      <c r="B16" s="145"/>
      <c r="C16" s="145" t="s">
        <v>725</v>
      </c>
      <c r="D16" s="146">
        <v>0</v>
      </c>
      <c r="E16" s="146">
        <v>0</v>
      </c>
      <c r="F16" s="146">
        <v>0</v>
      </c>
      <c r="G16" s="146">
        <f t="shared" si="0"/>
        <v>0</v>
      </c>
      <c r="H16" s="146">
        <v>0</v>
      </c>
      <c r="I16" s="146">
        <v>0</v>
      </c>
      <c r="J16" s="146">
        <v>0</v>
      </c>
      <c r="K16" s="146">
        <f t="shared" si="1"/>
        <v>0</v>
      </c>
      <c r="L16" s="146">
        <v>0</v>
      </c>
      <c r="M16" s="146">
        <v>0</v>
      </c>
      <c r="N16" s="146">
        <v>0</v>
      </c>
      <c r="O16" s="146">
        <f t="shared" si="2"/>
        <v>0</v>
      </c>
      <c r="P16" s="146">
        <v>0</v>
      </c>
      <c r="Q16" s="146">
        <v>0</v>
      </c>
      <c r="R16" s="150">
        <v>0</v>
      </c>
      <c r="S16" s="146">
        <f t="shared" si="3"/>
        <v>0</v>
      </c>
    </row>
    <row r="17" spans="1:19">
      <c r="A17" s="145" t="s">
        <v>726</v>
      </c>
      <c r="B17" s="145"/>
      <c r="C17" s="145" t="s">
        <v>727</v>
      </c>
      <c r="D17" s="146">
        <v>0</v>
      </c>
      <c r="E17" s="146">
        <v>0</v>
      </c>
      <c r="F17" s="146">
        <v>0</v>
      </c>
      <c r="G17" s="146">
        <f t="shared" si="0"/>
        <v>0</v>
      </c>
      <c r="H17" s="146">
        <v>0</v>
      </c>
      <c r="I17" s="146">
        <v>0</v>
      </c>
      <c r="J17" s="146">
        <v>0</v>
      </c>
      <c r="K17" s="146">
        <f t="shared" si="1"/>
        <v>0</v>
      </c>
      <c r="L17" s="146">
        <v>0</v>
      </c>
      <c r="M17" s="146">
        <v>0</v>
      </c>
      <c r="N17" s="146">
        <v>0</v>
      </c>
      <c r="O17" s="146">
        <f t="shared" si="2"/>
        <v>0</v>
      </c>
      <c r="P17" s="146">
        <v>0</v>
      </c>
      <c r="Q17" s="146">
        <v>0</v>
      </c>
      <c r="R17" s="151">
        <v>0</v>
      </c>
      <c r="S17" s="146">
        <f t="shared" si="3"/>
        <v>0</v>
      </c>
    </row>
    <row r="18" spans="1:19">
      <c r="A18" s="145" t="s">
        <v>728</v>
      </c>
      <c r="B18" s="145"/>
      <c r="C18" s="145" t="s">
        <v>729</v>
      </c>
      <c r="D18" s="146">
        <v>0</v>
      </c>
      <c r="E18" s="146">
        <v>0</v>
      </c>
      <c r="F18" s="146">
        <v>0</v>
      </c>
      <c r="G18" s="146">
        <f t="shared" si="0"/>
        <v>0</v>
      </c>
      <c r="H18" s="146">
        <v>0</v>
      </c>
      <c r="I18" s="146">
        <v>0</v>
      </c>
      <c r="J18" s="146">
        <v>0</v>
      </c>
      <c r="K18" s="146">
        <f t="shared" si="1"/>
        <v>0</v>
      </c>
      <c r="L18" s="146">
        <v>0</v>
      </c>
      <c r="M18" s="146">
        <v>0</v>
      </c>
      <c r="N18" s="146">
        <v>0</v>
      </c>
      <c r="O18" s="146">
        <f t="shared" si="2"/>
        <v>0</v>
      </c>
      <c r="P18" s="146">
        <v>0</v>
      </c>
      <c r="Q18" s="146">
        <v>0</v>
      </c>
      <c r="R18" s="151">
        <v>0</v>
      </c>
      <c r="S18" s="146">
        <f t="shared" si="3"/>
        <v>0</v>
      </c>
    </row>
    <row r="19" spans="1:19">
      <c r="A19" s="145" t="s">
        <v>730</v>
      </c>
      <c r="B19" s="145"/>
      <c r="C19" s="145" t="s">
        <v>731</v>
      </c>
      <c r="D19" s="146">
        <v>0</v>
      </c>
      <c r="E19" s="146">
        <v>0</v>
      </c>
      <c r="F19" s="146">
        <v>0</v>
      </c>
      <c r="G19" s="146">
        <f t="shared" si="0"/>
        <v>0</v>
      </c>
      <c r="H19" s="146">
        <v>0</v>
      </c>
      <c r="I19" s="146">
        <v>0</v>
      </c>
      <c r="J19" s="146">
        <v>0</v>
      </c>
      <c r="K19" s="146">
        <f t="shared" si="1"/>
        <v>0</v>
      </c>
      <c r="L19" s="146">
        <v>0</v>
      </c>
      <c r="M19" s="146">
        <v>0</v>
      </c>
      <c r="N19" s="146">
        <v>0</v>
      </c>
      <c r="O19" s="146">
        <f t="shared" si="2"/>
        <v>0</v>
      </c>
      <c r="P19" s="146">
        <v>0</v>
      </c>
      <c r="Q19" s="146">
        <v>0</v>
      </c>
      <c r="R19" s="150">
        <v>0.25</v>
      </c>
      <c r="S19" s="146">
        <f t="shared" si="3"/>
        <v>0.25</v>
      </c>
    </row>
    <row r="20" spans="1:19">
      <c r="A20" s="145" t="s">
        <v>732</v>
      </c>
      <c r="B20" s="145"/>
      <c r="C20" s="145" t="s">
        <v>733</v>
      </c>
      <c r="D20" s="146">
        <v>0</v>
      </c>
      <c r="E20" s="146">
        <v>0</v>
      </c>
      <c r="F20" s="146">
        <v>0</v>
      </c>
      <c r="G20" s="146">
        <f t="shared" si="0"/>
        <v>0</v>
      </c>
      <c r="H20" s="146">
        <v>0</v>
      </c>
      <c r="I20" s="146">
        <v>0</v>
      </c>
      <c r="J20" s="146">
        <v>0</v>
      </c>
      <c r="K20" s="146">
        <f t="shared" si="1"/>
        <v>0</v>
      </c>
      <c r="L20" s="146">
        <v>0</v>
      </c>
      <c r="M20" s="146">
        <v>0</v>
      </c>
      <c r="N20" s="146">
        <v>0</v>
      </c>
      <c r="O20" s="146">
        <f t="shared" si="2"/>
        <v>0</v>
      </c>
      <c r="P20" s="146">
        <v>0</v>
      </c>
      <c r="Q20" s="146">
        <v>0</v>
      </c>
      <c r="R20" s="150">
        <v>0.25</v>
      </c>
      <c r="S20" s="146">
        <f t="shared" si="3"/>
        <v>0.25</v>
      </c>
    </row>
    <row r="21" spans="1:19">
      <c r="A21" s="145" t="s">
        <v>734</v>
      </c>
      <c r="B21" s="145"/>
      <c r="C21" s="145" t="s">
        <v>735</v>
      </c>
      <c r="D21" s="146">
        <v>0</v>
      </c>
      <c r="E21" s="146">
        <v>0.25</v>
      </c>
      <c r="F21" s="146">
        <v>0</v>
      </c>
      <c r="G21" s="146">
        <f t="shared" si="0"/>
        <v>0.25</v>
      </c>
      <c r="H21" s="146">
        <v>0</v>
      </c>
      <c r="I21" s="146">
        <v>0</v>
      </c>
      <c r="J21" s="146">
        <v>0</v>
      </c>
      <c r="K21" s="146">
        <f t="shared" si="1"/>
        <v>0</v>
      </c>
      <c r="L21" s="146">
        <v>0</v>
      </c>
      <c r="M21" s="146">
        <v>0</v>
      </c>
      <c r="N21" s="146">
        <v>0</v>
      </c>
      <c r="O21" s="146">
        <f t="shared" si="2"/>
        <v>0</v>
      </c>
      <c r="P21" s="146">
        <v>0</v>
      </c>
      <c r="Q21" s="146">
        <v>0</v>
      </c>
      <c r="R21" s="150">
        <v>0.5</v>
      </c>
      <c r="S21" s="146">
        <f t="shared" si="3"/>
        <v>0.5</v>
      </c>
    </row>
    <row r="22" spans="1:19">
      <c r="A22" s="145" t="s">
        <v>736</v>
      </c>
      <c r="B22" s="145"/>
      <c r="C22" s="145" t="s">
        <v>737</v>
      </c>
      <c r="D22" s="146">
        <v>0</v>
      </c>
      <c r="E22" s="146">
        <v>0</v>
      </c>
      <c r="F22" s="146">
        <v>0</v>
      </c>
      <c r="G22" s="146">
        <f t="shared" si="0"/>
        <v>0</v>
      </c>
      <c r="H22" s="146">
        <v>0</v>
      </c>
      <c r="I22" s="146">
        <v>0</v>
      </c>
      <c r="J22" s="146">
        <v>0</v>
      </c>
      <c r="K22" s="146">
        <f t="shared" si="1"/>
        <v>0</v>
      </c>
      <c r="L22" s="146">
        <v>0</v>
      </c>
      <c r="M22" s="146">
        <v>0</v>
      </c>
      <c r="N22" s="146">
        <v>0</v>
      </c>
      <c r="O22" s="146">
        <f t="shared" si="2"/>
        <v>0</v>
      </c>
      <c r="P22" s="146">
        <v>0</v>
      </c>
      <c r="Q22" s="146">
        <v>0</v>
      </c>
      <c r="R22" s="150">
        <v>0.5</v>
      </c>
      <c r="S22" s="146">
        <f t="shared" si="3"/>
        <v>0.5</v>
      </c>
    </row>
    <row r="23" spans="1:19">
      <c r="A23" s="145" t="s">
        <v>738</v>
      </c>
      <c r="B23" s="145"/>
      <c r="C23" s="145" t="s">
        <v>739</v>
      </c>
      <c r="D23" s="146">
        <v>0</v>
      </c>
      <c r="E23" s="146">
        <v>0</v>
      </c>
      <c r="F23" s="146">
        <v>0</v>
      </c>
      <c r="G23" s="146">
        <f t="shared" si="0"/>
        <v>0</v>
      </c>
      <c r="H23" s="146">
        <v>0</v>
      </c>
      <c r="I23" s="146">
        <v>0</v>
      </c>
      <c r="J23" s="146">
        <v>0</v>
      </c>
      <c r="K23" s="146">
        <f t="shared" si="1"/>
        <v>0</v>
      </c>
      <c r="L23" s="146">
        <v>0</v>
      </c>
      <c r="M23" s="146">
        <v>0</v>
      </c>
      <c r="N23" s="146">
        <v>0</v>
      </c>
      <c r="O23" s="146">
        <f t="shared" si="2"/>
        <v>0</v>
      </c>
      <c r="P23" s="146">
        <v>0</v>
      </c>
      <c r="Q23" s="146">
        <v>0</v>
      </c>
      <c r="R23" s="150">
        <v>0.5</v>
      </c>
      <c r="S23" s="146">
        <f t="shared" si="3"/>
        <v>0.5</v>
      </c>
    </row>
    <row r="24" spans="1:19">
      <c r="A24" s="145" t="s">
        <v>740</v>
      </c>
      <c r="B24" s="145"/>
      <c r="C24" s="145" t="s">
        <v>741</v>
      </c>
      <c r="D24" s="146">
        <v>0</v>
      </c>
      <c r="E24" s="146">
        <v>0</v>
      </c>
      <c r="F24" s="146">
        <v>0</v>
      </c>
      <c r="G24" s="146">
        <f t="shared" si="0"/>
        <v>0</v>
      </c>
      <c r="H24" s="146">
        <v>0</v>
      </c>
      <c r="I24" s="146">
        <v>0.25</v>
      </c>
      <c r="J24" s="146">
        <v>0</v>
      </c>
      <c r="K24" s="146">
        <f t="shared" si="1"/>
        <v>0.25</v>
      </c>
      <c r="L24" s="146">
        <v>0</v>
      </c>
      <c r="M24" s="146">
        <v>0</v>
      </c>
      <c r="N24" s="146">
        <v>0</v>
      </c>
      <c r="O24" s="146">
        <f t="shared" si="2"/>
        <v>0</v>
      </c>
      <c r="P24" s="146">
        <v>0</v>
      </c>
      <c r="Q24" s="146">
        <v>0</v>
      </c>
      <c r="R24" s="150">
        <v>0.5</v>
      </c>
      <c r="S24" s="146">
        <f t="shared" si="3"/>
        <v>0.5</v>
      </c>
    </row>
    <row r="25" spans="1:19">
      <c r="A25" s="145" t="s">
        <v>742</v>
      </c>
      <c r="B25" s="145"/>
      <c r="C25" s="145" t="s">
        <v>743</v>
      </c>
      <c r="D25" s="146">
        <v>0</v>
      </c>
      <c r="E25" s="146">
        <v>0</v>
      </c>
      <c r="F25" s="146">
        <v>0</v>
      </c>
      <c r="G25" s="146">
        <f t="shared" si="0"/>
        <v>0</v>
      </c>
      <c r="H25" s="146">
        <v>0</v>
      </c>
      <c r="I25" s="146">
        <v>0</v>
      </c>
      <c r="J25" s="146">
        <v>0</v>
      </c>
      <c r="K25" s="146">
        <f t="shared" si="1"/>
        <v>0</v>
      </c>
      <c r="L25" s="146">
        <v>0</v>
      </c>
      <c r="M25" s="146">
        <v>0</v>
      </c>
      <c r="N25" s="146">
        <v>0.25</v>
      </c>
      <c r="O25" s="146">
        <f t="shared" si="2"/>
        <v>0.25</v>
      </c>
      <c r="P25" s="146">
        <v>0</v>
      </c>
      <c r="Q25" s="146">
        <v>0</v>
      </c>
      <c r="R25" s="150">
        <v>0.25</v>
      </c>
      <c r="S25" s="146">
        <f t="shared" si="3"/>
        <v>0.25</v>
      </c>
    </row>
    <row r="26" spans="1:19">
      <c r="A26" s="145" t="s">
        <v>744</v>
      </c>
      <c r="B26" s="145"/>
      <c r="C26" s="145" t="s">
        <v>745</v>
      </c>
      <c r="D26" s="146">
        <v>0</v>
      </c>
      <c r="E26" s="146">
        <v>0.25</v>
      </c>
      <c r="F26" s="146">
        <v>0</v>
      </c>
      <c r="G26" s="146">
        <f t="shared" si="0"/>
        <v>0.25</v>
      </c>
      <c r="H26" s="146">
        <v>0</v>
      </c>
      <c r="I26" s="146">
        <v>0</v>
      </c>
      <c r="J26" s="146">
        <v>0.15</v>
      </c>
      <c r="K26" s="146">
        <f t="shared" si="1"/>
        <v>0.15</v>
      </c>
      <c r="L26" s="146">
        <v>0</v>
      </c>
      <c r="M26" s="146">
        <v>0</v>
      </c>
      <c r="N26" s="146">
        <v>0</v>
      </c>
      <c r="O26" s="146">
        <f t="shared" si="2"/>
        <v>0</v>
      </c>
      <c r="P26" s="146">
        <v>0</v>
      </c>
      <c r="Q26" s="146">
        <v>0.5</v>
      </c>
      <c r="R26" s="150">
        <v>0.5</v>
      </c>
      <c r="S26" s="146">
        <f t="shared" si="3"/>
        <v>1</v>
      </c>
    </row>
    <row r="27" spans="1:19">
      <c r="A27" s="145" t="s">
        <v>746</v>
      </c>
      <c r="B27" s="145"/>
      <c r="C27" s="145" t="s">
        <v>747</v>
      </c>
      <c r="D27" s="146">
        <v>0</v>
      </c>
      <c r="E27" s="146">
        <v>0</v>
      </c>
      <c r="F27" s="146">
        <v>0</v>
      </c>
      <c r="G27" s="146">
        <f t="shared" si="0"/>
        <v>0</v>
      </c>
      <c r="H27" s="146">
        <v>0</v>
      </c>
      <c r="I27" s="146">
        <v>0</v>
      </c>
      <c r="J27" s="146">
        <v>0</v>
      </c>
      <c r="K27" s="146">
        <f t="shared" si="1"/>
        <v>0</v>
      </c>
      <c r="L27" s="146">
        <v>0</v>
      </c>
      <c r="M27" s="146">
        <v>0</v>
      </c>
      <c r="N27" s="146">
        <v>0</v>
      </c>
      <c r="O27" s="146">
        <f t="shared" si="2"/>
        <v>0</v>
      </c>
      <c r="P27" s="146">
        <v>0</v>
      </c>
      <c r="Q27" s="146">
        <v>0</v>
      </c>
      <c r="R27" s="150">
        <v>0.5</v>
      </c>
      <c r="S27" s="146">
        <f t="shared" si="3"/>
        <v>0.5</v>
      </c>
    </row>
    <row r="28" spans="1:19">
      <c r="A28" s="145" t="s">
        <v>748</v>
      </c>
      <c r="B28" s="145"/>
      <c r="C28" s="145" t="s">
        <v>749</v>
      </c>
      <c r="D28" s="146">
        <v>0</v>
      </c>
      <c r="E28" s="146">
        <v>0</v>
      </c>
      <c r="F28" s="146">
        <v>0</v>
      </c>
      <c r="G28" s="146">
        <f t="shared" si="0"/>
        <v>0</v>
      </c>
      <c r="H28" s="146">
        <v>0</v>
      </c>
      <c r="I28" s="146">
        <v>0</v>
      </c>
      <c r="J28" s="146">
        <v>0</v>
      </c>
      <c r="K28" s="146">
        <f t="shared" si="1"/>
        <v>0</v>
      </c>
      <c r="L28" s="146">
        <v>0</v>
      </c>
      <c r="M28" s="146">
        <v>0</v>
      </c>
      <c r="N28" s="146">
        <v>0</v>
      </c>
      <c r="O28" s="146">
        <f t="shared" si="2"/>
        <v>0</v>
      </c>
      <c r="P28" s="146">
        <v>0</v>
      </c>
      <c r="Q28" s="146">
        <v>0</v>
      </c>
      <c r="R28" s="150">
        <v>0.5</v>
      </c>
      <c r="S28" s="146">
        <f t="shared" si="3"/>
        <v>0.5</v>
      </c>
    </row>
    <row r="29" spans="1:19">
      <c r="A29" s="145" t="s">
        <v>750</v>
      </c>
      <c r="B29" s="145"/>
      <c r="C29" s="145" t="s">
        <v>751</v>
      </c>
      <c r="D29" s="146">
        <v>0</v>
      </c>
      <c r="E29" s="146">
        <v>0</v>
      </c>
      <c r="F29" s="146">
        <v>0</v>
      </c>
      <c r="G29" s="146">
        <f t="shared" si="0"/>
        <v>0</v>
      </c>
      <c r="H29" s="146">
        <v>0</v>
      </c>
      <c r="I29" s="146">
        <v>0</v>
      </c>
      <c r="J29" s="146">
        <v>0</v>
      </c>
      <c r="K29" s="146">
        <f t="shared" si="1"/>
        <v>0</v>
      </c>
      <c r="L29" s="146">
        <v>0</v>
      </c>
      <c r="M29" s="146">
        <v>0</v>
      </c>
      <c r="N29" s="146">
        <v>0</v>
      </c>
      <c r="O29" s="146">
        <f t="shared" si="2"/>
        <v>0</v>
      </c>
      <c r="P29" s="146">
        <v>0</v>
      </c>
      <c r="Q29" s="146">
        <v>0</v>
      </c>
      <c r="R29" s="150">
        <v>0.25</v>
      </c>
      <c r="S29" s="146">
        <f t="shared" si="3"/>
        <v>0.25</v>
      </c>
    </row>
    <row r="30" spans="1:19">
      <c r="A30" s="145" t="s">
        <v>752</v>
      </c>
      <c r="B30" s="145"/>
      <c r="C30" s="145" t="s">
        <v>753</v>
      </c>
      <c r="D30" s="146">
        <v>0</v>
      </c>
      <c r="E30" s="146">
        <v>0</v>
      </c>
      <c r="F30" s="146">
        <v>0</v>
      </c>
      <c r="G30" s="146">
        <f t="shared" si="0"/>
        <v>0</v>
      </c>
      <c r="H30" s="146">
        <v>0</v>
      </c>
      <c r="I30" s="146">
        <v>0</v>
      </c>
      <c r="J30" s="146">
        <v>0</v>
      </c>
      <c r="K30" s="146">
        <f t="shared" si="1"/>
        <v>0</v>
      </c>
      <c r="L30" s="146">
        <v>0</v>
      </c>
      <c r="M30" s="146">
        <v>0</v>
      </c>
      <c r="N30" s="146">
        <v>0</v>
      </c>
      <c r="O30" s="146">
        <f t="shared" si="2"/>
        <v>0</v>
      </c>
      <c r="P30" s="146">
        <v>0</v>
      </c>
      <c r="Q30" s="146">
        <v>0</v>
      </c>
      <c r="R30" s="151">
        <v>0</v>
      </c>
      <c r="S30" s="146">
        <f t="shared" si="3"/>
        <v>0</v>
      </c>
    </row>
    <row r="31" spans="1:19">
      <c r="A31" s="145" t="s">
        <v>754</v>
      </c>
      <c r="B31" s="145"/>
      <c r="C31" s="145" t="s">
        <v>755</v>
      </c>
      <c r="D31" s="146">
        <v>0</v>
      </c>
      <c r="E31" s="146">
        <v>0</v>
      </c>
      <c r="F31" s="146">
        <v>0</v>
      </c>
      <c r="G31" s="146">
        <f t="shared" si="0"/>
        <v>0</v>
      </c>
      <c r="H31" s="146">
        <v>0</v>
      </c>
      <c r="I31" s="146">
        <v>0</v>
      </c>
      <c r="J31" s="146">
        <v>0</v>
      </c>
      <c r="K31" s="146">
        <f t="shared" si="1"/>
        <v>0</v>
      </c>
      <c r="L31" s="146">
        <v>0</v>
      </c>
      <c r="M31" s="146">
        <v>0</v>
      </c>
      <c r="N31" s="146">
        <v>0</v>
      </c>
      <c r="O31" s="146">
        <f t="shared" si="2"/>
        <v>0</v>
      </c>
      <c r="P31" s="146">
        <v>0</v>
      </c>
      <c r="Q31" s="146">
        <v>0</v>
      </c>
      <c r="R31" s="151">
        <v>0</v>
      </c>
      <c r="S31" s="146">
        <f t="shared" si="3"/>
        <v>0</v>
      </c>
    </row>
    <row r="32" spans="1:19">
      <c r="A32" s="145" t="s">
        <v>756</v>
      </c>
      <c r="B32" s="145"/>
      <c r="C32" s="145" t="s">
        <v>757</v>
      </c>
      <c r="D32" s="146">
        <v>0</v>
      </c>
      <c r="E32" s="146">
        <v>0</v>
      </c>
      <c r="F32" s="146">
        <v>0</v>
      </c>
      <c r="G32" s="146">
        <f t="shared" si="0"/>
        <v>0</v>
      </c>
      <c r="H32" s="146">
        <v>0</v>
      </c>
      <c r="I32" s="146">
        <v>0</v>
      </c>
      <c r="J32" s="146">
        <v>0</v>
      </c>
      <c r="K32" s="146">
        <f t="shared" si="1"/>
        <v>0</v>
      </c>
      <c r="L32" s="146">
        <v>0</v>
      </c>
      <c r="M32" s="146">
        <v>0</v>
      </c>
      <c r="N32" s="146">
        <v>0</v>
      </c>
      <c r="O32" s="146">
        <f t="shared" si="2"/>
        <v>0</v>
      </c>
      <c r="P32" s="146">
        <v>0</v>
      </c>
      <c r="Q32" s="146">
        <v>0</v>
      </c>
      <c r="R32" s="150">
        <v>0.25</v>
      </c>
      <c r="S32" s="146">
        <f t="shared" si="3"/>
        <v>0.25</v>
      </c>
    </row>
    <row r="33" spans="1:19">
      <c r="A33" s="145" t="s">
        <v>758</v>
      </c>
      <c r="B33" s="145"/>
      <c r="C33" s="145" t="s">
        <v>759</v>
      </c>
      <c r="D33" s="146">
        <v>0</v>
      </c>
      <c r="E33" s="146">
        <v>0.25</v>
      </c>
      <c r="F33" s="146">
        <v>0</v>
      </c>
      <c r="G33" s="146">
        <f t="shared" si="0"/>
        <v>0.25</v>
      </c>
      <c r="H33" s="146">
        <v>0</v>
      </c>
      <c r="I33" s="146">
        <v>0</v>
      </c>
      <c r="J33" s="146">
        <v>0</v>
      </c>
      <c r="K33" s="146">
        <f t="shared" si="1"/>
        <v>0</v>
      </c>
      <c r="L33" s="146">
        <v>0</v>
      </c>
      <c r="M33" s="146">
        <v>0</v>
      </c>
      <c r="N33" s="146">
        <v>0</v>
      </c>
      <c r="O33" s="146">
        <f t="shared" si="2"/>
        <v>0</v>
      </c>
      <c r="P33" s="146">
        <v>0</v>
      </c>
      <c r="Q33" s="146">
        <v>0</v>
      </c>
      <c r="R33" s="150">
        <v>0.5</v>
      </c>
      <c r="S33" s="146">
        <f t="shared" si="3"/>
        <v>0.5</v>
      </c>
    </row>
    <row r="34" spans="1:19">
      <c r="A34" s="145" t="s">
        <v>760</v>
      </c>
      <c r="B34" s="145"/>
      <c r="C34" s="145" t="s">
        <v>761</v>
      </c>
      <c r="D34" s="146">
        <v>0</v>
      </c>
      <c r="E34" s="146">
        <v>0</v>
      </c>
      <c r="F34" s="146">
        <v>0</v>
      </c>
      <c r="G34" s="146">
        <f t="shared" si="0"/>
        <v>0</v>
      </c>
      <c r="H34" s="146">
        <v>0</v>
      </c>
      <c r="I34" s="146">
        <v>0</v>
      </c>
      <c r="J34" s="146">
        <v>0</v>
      </c>
      <c r="K34" s="146">
        <f t="shared" si="1"/>
        <v>0</v>
      </c>
      <c r="L34" s="146">
        <v>0</v>
      </c>
      <c r="M34" s="146">
        <v>0</v>
      </c>
      <c r="N34" s="146">
        <v>0</v>
      </c>
      <c r="O34" s="146">
        <f t="shared" si="2"/>
        <v>0</v>
      </c>
      <c r="P34" s="146">
        <v>0</v>
      </c>
      <c r="Q34" s="146">
        <v>0</v>
      </c>
      <c r="R34" s="150">
        <v>0.25</v>
      </c>
      <c r="S34" s="146">
        <f t="shared" si="3"/>
        <v>0.25</v>
      </c>
    </row>
    <row r="35" spans="1:19">
      <c r="A35" s="145" t="s">
        <v>762</v>
      </c>
      <c r="B35" s="145"/>
      <c r="C35" s="145" t="s">
        <v>763</v>
      </c>
      <c r="D35" s="146">
        <v>0</v>
      </c>
      <c r="E35" s="146">
        <v>0</v>
      </c>
      <c r="F35" s="146">
        <v>0</v>
      </c>
      <c r="G35" s="146">
        <f t="shared" si="0"/>
        <v>0</v>
      </c>
      <c r="H35" s="146">
        <v>0</v>
      </c>
      <c r="I35" s="146">
        <v>0</v>
      </c>
      <c r="J35" s="146">
        <v>0</v>
      </c>
      <c r="K35" s="146">
        <f t="shared" si="1"/>
        <v>0</v>
      </c>
      <c r="L35" s="146">
        <v>0.5</v>
      </c>
      <c r="M35" s="146">
        <v>0</v>
      </c>
      <c r="N35" s="146">
        <v>0</v>
      </c>
      <c r="O35" s="146">
        <f t="shared" si="2"/>
        <v>0.5</v>
      </c>
      <c r="P35" s="146">
        <v>0</v>
      </c>
      <c r="Q35" s="146">
        <v>0</v>
      </c>
      <c r="R35" s="151">
        <v>0</v>
      </c>
      <c r="S35" s="146">
        <f t="shared" si="3"/>
        <v>0</v>
      </c>
    </row>
    <row r="36" spans="1:19">
      <c r="A36" s="145" t="s">
        <v>764</v>
      </c>
      <c r="B36" s="145"/>
      <c r="C36" s="145" t="s">
        <v>765</v>
      </c>
      <c r="D36" s="146">
        <v>0</v>
      </c>
      <c r="E36" s="146">
        <v>0</v>
      </c>
      <c r="F36" s="146">
        <v>0</v>
      </c>
      <c r="G36" s="146">
        <f t="shared" si="0"/>
        <v>0</v>
      </c>
      <c r="H36" s="146">
        <v>0</v>
      </c>
      <c r="I36" s="146">
        <v>0</v>
      </c>
      <c r="J36" s="146">
        <v>0</v>
      </c>
      <c r="K36" s="146">
        <f t="shared" si="1"/>
        <v>0</v>
      </c>
      <c r="L36" s="146">
        <v>0</v>
      </c>
      <c r="M36" s="146">
        <v>0</v>
      </c>
      <c r="N36" s="146">
        <v>0</v>
      </c>
      <c r="O36" s="146">
        <f t="shared" si="2"/>
        <v>0</v>
      </c>
      <c r="P36" s="146">
        <v>0</v>
      </c>
      <c r="Q36" s="146">
        <v>0</v>
      </c>
      <c r="R36" s="151">
        <v>0</v>
      </c>
      <c r="S36" s="146">
        <f t="shared" si="3"/>
        <v>0</v>
      </c>
    </row>
    <row r="37" spans="1:19">
      <c r="A37" s="145" t="s">
        <v>766</v>
      </c>
      <c r="B37" s="145"/>
      <c r="C37" s="145" t="s">
        <v>767</v>
      </c>
      <c r="D37" s="146">
        <v>0</v>
      </c>
      <c r="E37" s="146">
        <v>0</v>
      </c>
      <c r="F37" s="146">
        <v>0</v>
      </c>
      <c r="G37" s="146">
        <f t="shared" si="0"/>
        <v>0</v>
      </c>
      <c r="H37" s="146">
        <v>0</v>
      </c>
      <c r="I37" s="146">
        <v>0</v>
      </c>
      <c r="J37" s="146">
        <v>0</v>
      </c>
      <c r="K37" s="146">
        <f t="shared" si="1"/>
        <v>0</v>
      </c>
      <c r="L37" s="146">
        <v>0</v>
      </c>
      <c r="M37" s="146">
        <v>0</v>
      </c>
      <c r="N37" s="146">
        <v>0</v>
      </c>
      <c r="O37" s="146">
        <f t="shared" si="2"/>
        <v>0</v>
      </c>
      <c r="P37" s="146">
        <v>0</v>
      </c>
      <c r="Q37" s="146">
        <v>0</v>
      </c>
      <c r="R37" s="151">
        <v>0</v>
      </c>
      <c r="S37" s="146">
        <f t="shared" si="3"/>
        <v>0</v>
      </c>
    </row>
    <row r="38" spans="1:19">
      <c r="A38" s="145" t="s">
        <v>768</v>
      </c>
      <c r="B38" s="145"/>
      <c r="C38" s="145" t="s">
        <v>769</v>
      </c>
      <c r="D38" s="146">
        <v>0</v>
      </c>
      <c r="E38" s="146">
        <v>0</v>
      </c>
      <c r="F38" s="146">
        <v>0</v>
      </c>
      <c r="G38" s="146">
        <f t="shared" si="0"/>
        <v>0</v>
      </c>
      <c r="H38" s="146">
        <v>0</v>
      </c>
      <c r="I38" s="146">
        <v>0</v>
      </c>
      <c r="J38" s="146">
        <v>0</v>
      </c>
      <c r="K38" s="146">
        <f t="shared" si="1"/>
        <v>0</v>
      </c>
      <c r="L38" s="146">
        <v>0</v>
      </c>
      <c r="M38" s="146">
        <v>1</v>
      </c>
      <c r="N38" s="146">
        <v>0</v>
      </c>
      <c r="O38" s="146">
        <f t="shared" si="2"/>
        <v>1</v>
      </c>
      <c r="P38" s="146">
        <v>0</v>
      </c>
      <c r="Q38" s="146">
        <v>0</v>
      </c>
      <c r="R38" s="150">
        <v>0.5</v>
      </c>
      <c r="S38" s="146">
        <f t="shared" si="3"/>
        <v>0.5</v>
      </c>
    </row>
    <row r="39" spans="1:19">
      <c r="A39" s="145" t="s">
        <v>770</v>
      </c>
      <c r="B39" s="145"/>
      <c r="C39" s="145" t="s">
        <v>771</v>
      </c>
      <c r="D39" s="146">
        <v>0</v>
      </c>
      <c r="E39" s="146">
        <v>0</v>
      </c>
      <c r="F39" s="146">
        <v>0</v>
      </c>
      <c r="G39" s="146">
        <f t="shared" si="0"/>
        <v>0</v>
      </c>
      <c r="H39" s="146">
        <v>0</v>
      </c>
      <c r="I39" s="146">
        <v>0</v>
      </c>
      <c r="J39" s="146">
        <v>0</v>
      </c>
      <c r="K39" s="146">
        <f t="shared" si="1"/>
        <v>0</v>
      </c>
      <c r="L39" s="146">
        <v>0</v>
      </c>
      <c r="M39" s="146">
        <v>0</v>
      </c>
      <c r="N39" s="146">
        <v>0</v>
      </c>
      <c r="O39" s="146">
        <f t="shared" si="2"/>
        <v>0</v>
      </c>
      <c r="P39" s="146">
        <v>0</v>
      </c>
      <c r="Q39" s="146">
        <v>0</v>
      </c>
      <c r="R39" s="150">
        <v>0</v>
      </c>
      <c r="S39" s="146">
        <f t="shared" si="3"/>
        <v>0</v>
      </c>
    </row>
  </sheetData>
  <mergeCells count="59">
    <mergeCell ref="D1:S1"/>
    <mergeCell ref="D2:G2"/>
    <mergeCell ref="H2:K2"/>
    <mergeCell ref="L2:N2"/>
    <mergeCell ref="Q2:S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D5:D6"/>
    <mergeCell ref="E5:E6"/>
    <mergeCell ref="F5:F6"/>
    <mergeCell ref="G3:G6"/>
    <mergeCell ref="H5:H6"/>
    <mergeCell ref="I5:I6"/>
    <mergeCell ref="J5:J6"/>
    <mergeCell ref="K3:K6"/>
    <mergeCell ref="L5:L6"/>
    <mergeCell ref="M5:M6"/>
    <mergeCell ref="N5:N6"/>
    <mergeCell ref="O3:O6"/>
    <mergeCell ref="P3:P6"/>
    <mergeCell ref="Q5:Q6"/>
    <mergeCell ref="R5:R6"/>
    <mergeCell ref="S3:S6"/>
    <mergeCell ref="A1:C2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39"/>
  <sheetViews>
    <sheetView workbookViewId="0">
      <selection activeCell="F4" sqref="F4"/>
    </sheetView>
  </sheetViews>
  <sheetFormatPr defaultColWidth="9" defaultRowHeight="13.5"/>
  <cols>
    <col min="19" max="19" width="13.3333333333333" customWidth="1"/>
    <col min="23" max="23" width="12.4416666666667" customWidth="1"/>
    <col min="25" max="25" width="12.4416666666667" customWidth="1"/>
    <col min="29" max="29" width="12.6666666666667" customWidth="1"/>
  </cols>
  <sheetData>
    <row r="1" ht="35.25" spans="1:34">
      <c r="A1" s="49" t="s">
        <v>772</v>
      </c>
      <c r="B1" s="49"/>
      <c r="C1" s="51"/>
      <c r="D1" s="127" t="s">
        <v>1</v>
      </c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39"/>
      <c r="AE1" s="139"/>
      <c r="AF1" s="139"/>
      <c r="AG1" s="139"/>
      <c r="AH1" s="139"/>
    </row>
    <row r="2" ht="14.25" spans="1:29">
      <c r="A2" s="49"/>
      <c r="B2" s="49"/>
      <c r="C2" s="51"/>
      <c r="D2" s="129" t="s">
        <v>2</v>
      </c>
      <c r="E2" s="97"/>
      <c r="F2" s="97"/>
      <c r="G2" s="97"/>
      <c r="H2" s="97"/>
      <c r="I2" s="97"/>
      <c r="J2" s="97"/>
      <c r="K2" s="97"/>
      <c r="L2" s="97"/>
      <c r="M2" s="97" t="s">
        <v>3</v>
      </c>
      <c r="N2" s="97"/>
      <c r="O2" s="97"/>
      <c r="P2" s="97"/>
      <c r="Q2" s="97"/>
      <c r="R2" s="97"/>
      <c r="S2" s="97"/>
      <c r="T2" s="97" t="s">
        <v>208</v>
      </c>
      <c r="U2" s="97"/>
      <c r="V2" s="97"/>
      <c r="W2" s="97"/>
      <c r="X2" s="97" t="s">
        <v>4</v>
      </c>
      <c r="Y2" s="97"/>
      <c r="Z2" s="97" t="s">
        <v>5</v>
      </c>
      <c r="AA2" s="97"/>
      <c r="AB2" s="97"/>
      <c r="AC2" s="97"/>
    </row>
    <row r="3" ht="14.25" spans="1:30">
      <c r="A3" s="53" t="s">
        <v>6</v>
      </c>
      <c r="B3" s="130"/>
      <c r="C3" s="54"/>
      <c r="D3" s="61">
        <v>12.6</v>
      </c>
      <c r="E3" s="57">
        <v>12.3</v>
      </c>
      <c r="F3" s="57">
        <v>11.19</v>
      </c>
      <c r="G3" s="131">
        <v>12.14</v>
      </c>
      <c r="H3" s="57">
        <v>12.05</v>
      </c>
      <c r="I3" s="57">
        <v>12.5</v>
      </c>
      <c r="J3" s="57"/>
      <c r="K3" s="57">
        <v>12.1</v>
      </c>
      <c r="L3" s="133" t="s">
        <v>8</v>
      </c>
      <c r="M3" s="61">
        <v>12.6</v>
      </c>
      <c r="N3" s="61">
        <v>12.2</v>
      </c>
      <c r="O3" s="61">
        <v>2017</v>
      </c>
      <c r="P3" s="61">
        <v>12.2</v>
      </c>
      <c r="Q3" s="61">
        <v>12.1</v>
      </c>
      <c r="R3" s="137">
        <v>11.27</v>
      </c>
      <c r="S3" s="133" t="s">
        <v>10</v>
      </c>
      <c r="T3" s="61"/>
      <c r="U3" s="61"/>
      <c r="V3" s="61"/>
      <c r="W3" s="133" t="s">
        <v>209</v>
      </c>
      <c r="X3" s="61">
        <v>11.25</v>
      </c>
      <c r="Y3" s="133" t="s">
        <v>13</v>
      </c>
      <c r="Z3" s="61"/>
      <c r="AA3" s="61">
        <v>11.29</v>
      </c>
      <c r="AB3" s="61"/>
      <c r="AC3" s="133" t="s">
        <v>14</v>
      </c>
      <c r="AD3" s="140"/>
    </row>
    <row r="4" ht="67.5" spans="1:30">
      <c r="A4" s="130" t="s">
        <v>15</v>
      </c>
      <c r="B4" s="130"/>
      <c r="C4" s="54"/>
      <c r="D4" s="61" t="s">
        <v>773</v>
      </c>
      <c r="E4" s="61" t="s">
        <v>774</v>
      </c>
      <c r="F4" s="61" t="s">
        <v>775</v>
      </c>
      <c r="G4" s="55" t="s">
        <v>776</v>
      </c>
      <c r="H4" s="69" t="s">
        <v>316</v>
      </c>
      <c r="I4" s="69" t="s">
        <v>777</v>
      </c>
      <c r="J4" s="69" t="s">
        <v>778</v>
      </c>
      <c r="K4" s="69" t="s">
        <v>779</v>
      </c>
      <c r="L4" s="134"/>
      <c r="M4" s="61" t="s">
        <v>780</v>
      </c>
      <c r="N4" s="61" t="s">
        <v>781</v>
      </c>
      <c r="O4" s="61" t="s">
        <v>782</v>
      </c>
      <c r="P4" s="61" t="s">
        <v>396</v>
      </c>
      <c r="Q4" s="61" t="s">
        <v>783</v>
      </c>
      <c r="R4" s="137" t="s">
        <v>784</v>
      </c>
      <c r="S4" s="134"/>
      <c r="T4" s="61" t="s">
        <v>224</v>
      </c>
      <c r="U4" s="61" t="s">
        <v>785</v>
      </c>
      <c r="V4" s="61" t="s">
        <v>324</v>
      </c>
      <c r="W4" s="134"/>
      <c r="X4" s="61" t="s">
        <v>786</v>
      </c>
      <c r="Y4" s="134"/>
      <c r="Z4" s="61" t="s">
        <v>30</v>
      </c>
      <c r="AA4" s="61" t="s">
        <v>787</v>
      </c>
      <c r="AB4" s="61" t="s">
        <v>128</v>
      </c>
      <c r="AC4" s="134"/>
      <c r="AD4" s="140"/>
    </row>
    <row r="5" ht="14.25" spans="1:30">
      <c r="A5" s="130" t="s">
        <v>34</v>
      </c>
      <c r="B5" s="130"/>
      <c r="C5" s="54"/>
      <c r="D5" s="61"/>
      <c r="E5" s="61"/>
      <c r="F5" s="61"/>
      <c r="G5" s="61"/>
      <c r="H5" s="61"/>
      <c r="I5" s="69" t="s">
        <v>36</v>
      </c>
      <c r="J5" s="69"/>
      <c r="K5" s="61"/>
      <c r="L5" s="134"/>
      <c r="M5" s="61"/>
      <c r="N5" s="61"/>
      <c r="O5" s="61"/>
      <c r="P5" s="61"/>
      <c r="Q5" s="61"/>
      <c r="R5" s="137"/>
      <c r="S5" s="134"/>
      <c r="T5" s="61"/>
      <c r="U5" s="61"/>
      <c r="V5" s="61"/>
      <c r="W5" s="134"/>
      <c r="X5" s="61"/>
      <c r="Y5" s="134"/>
      <c r="Z5" s="61"/>
      <c r="AA5" s="61"/>
      <c r="AB5" s="61"/>
      <c r="AC5" s="134"/>
      <c r="AD5" s="140"/>
    </row>
    <row r="6" ht="14.25" spans="1:30">
      <c r="A6" s="132" t="s">
        <v>40</v>
      </c>
      <c r="B6" s="129"/>
      <c r="C6" s="58" t="s">
        <v>41</v>
      </c>
      <c r="D6" s="93"/>
      <c r="E6" s="93"/>
      <c r="F6" s="93"/>
      <c r="G6" s="93"/>
      <c r="H6" s="93"/>
      <c r="I6" s="135"/>
      <c r="J6" s="135"/>
      <c r="K6" s="93"/>
      <c r="L6" s="136"/>
      <c r="M6" s="93"/>
      <c r="N6" s="93"/>
      <c r="O6" s="93"/>
      <c r="P6" s="93"/>
      <c r="Q6" s="93"/>
      <c r="R6" s="138"/>
      <c r="S6" s="136"/>
      <c r="T6" s="93"/>
      <c r="U6" s="93"/>
      <c r="V6" s="93"/>
      <c r="W6" s="136"/>
      <c r="X6" s="93"/>
      <c r="Y6" s="136"/>
      <c r="Z6" s="93"/>
      <c r="AA6" s="93"/>
      <c r="AB6" s="93"/>
      <c r="AC6" s="136"/>
      <c r="AD6" s="140"/>
    </row>
    <row r="7" spans="1:29">
      <c r="A7" s="81" t="s">
        <v>788</v>
      </c>
      <c r="B7" s="81"/>
      <c r="C7" s="76" t="s">
        <v>789</v>
      </c>
      <c r="D7" s="73">
        <v>0</v>
      </c>
      <c r="E7" s="73">
        <v>0</v>
      </c>
      <c r="F7" s="73">
        <v>0</v>
      </c>
      <c r="G7" s="81">
        <v>0</v>
      </c>
      <c r="H7" s="79">
        <v>0</v>
      </c>
      <c r="I7" s="79">
        <v>0</v>
      </c>
      <c r="J7" s="79">
        <v>0</v>
      </c>
      <c r="K7" s="79">
        <v>0</v>
      </c>
      <c r="L7" s="81">
        <f t="shared" ref="L7:L34" si="0">D7+E7+F7+G7+H7+I7+K7</f>
        <v>0</v>
      </c>
      <c r="M7" s="81">
        <v>0</v>
      </c>
      <c r="N7" s="81">
        <v>0</v>
      </c>
      <c r="O7" s="81">
        <v>0</v>
      </c>
      <c r="P7" s="81">
        <v>0</v>
      </c>
      <c r="Q7" s="81">
        <v>0</v>
      </c>
      <c r="R7" s="81">
        <v>0</v>
      </c>
      <c r="S7" s="81">
        <f t="shared" ref="S7:S39" si="1">M7+N7+O7+P7+R7+Q7</f>
        <v>0</v>
      </c>
      <c r="T7" s="79">
        <v>0</v>
      </c>
      <c r="U7" s="79">
        <v>0</v>
      </c>
      <c r="V7" s="79">
        <v>0</v>
      </c>
      <c r="W7" s="81">
        <f t="shared" ref="W7:W39" si="2">T7+U7+V7</f>
        <v>0</v>
      </c>
      <c r="X7" s="79">
        <v>0.25</v>
      </c>
      <c r="Y7" s="81">
        <v>0.25</v>
      </c>
      <c r="Z7" s="81">
        <v>0</v>
      </c>
      <c r="AA7" s="79">
        <v>0</v>
      </c>
      <c r="AB7" s="79">
        <v>0</v>
      </c>
      <c r="AC7" s="81">
        <f t="shared" ref="AC7:AC39" si="3">Z7+AA7+AB7</f>
        <v>0</v>
      </c>
    </row>
    <row r="8" spans="1:29">
      <c r="A8" s="81" t="s">
        <v>790</v>
      </c>
      <c r="B8" s="81"/>
      <c r="C8" s="81" t="s">
        <v>791</v>
      </c>
      <c r="D8" s="73">
        <v>0</v>
      </c>
      <c r="E8" s="73">
        <v>0</v>
      </c>
      <c r="F8" s="73">
        <v>0</v>
      </c>
      <c r="G8" s="81">
        <v>0</v>
      </c>
      <c r="H8" s="79">
        <v>0</v>
      </c>
      <c r="I8" s="79">
        <v>0</v>
      </c>
      <c r="J8" s="79">
        <v>0</v>
      </c>
      <c r="K8" s="79">
        <v>0</v>
      </c>
      <c r="L8" s="81">
        <f t="shared" si="0"/>
        <v>0</v>
      </c>
      <c r="M8" s="81">
        <v>0</v>
      </c>
      <c r="N8" s="81">
        <v>0</v>
      </c>
      <c r="O8" s="81">
        <v>0</v>
      </c>
      <c r="P8" s="81">
        <v>0</v>
      </c>
      <c r="Q8" s="81">
        <v>0</v>
      </c>
      <c r="R8" s="81">
        <v>0</v>
      </c>
      <c r="S8" s="81">
        <f t="shared" si="1"/>
        <v>0</v>
      </c>
      <c r="T8" s="79">
        <v>0</v>
      </c>
      <c r="U8" s="79">
        <v>0</v>
      </c>
      <c r="V8" s="79">
        <v>0</v>
      </c>
      <c r="W8" s="81">
        <f t="shared" si="2"/>
        <v>0</v>
      </c>
      <c r="X8" s="79">
        <v>0</v>
      </c>
      <c r="Y8" s="81">
        <v>0</v>
      </c>
      <c r="Z8" s="79">
        <v>0</v>
      </c>
      <c r="AA8" s="79">
        <v>0</v>
      </c>
      <c r="AB8" s="79">
        <v>0</v>
      </c>
      <c r="AC8" s="81">
        <f t="shared" si="3"/>
        <v>0</v>
      </c>
    </row>
    <row r="9" spans="1:29">
      <c r="A9" s="81" t="s">
        <v>792</v>
      </c>
      <c r="B9" s="81"/>
      <c r="C9" s="81" t="s">
        <v>793</v>
      </c>
      <c r="D9" s="73">
        <v>0</v>
      </c>
      <c r="E9" s="73">
        <v>0</v>
      </c>
      <c r="F9" s="73">
        <v>0</v>
      </c>
      <c r="G9" s="81">
        <v>0</v>
      </c>
      <c r="H9" s="79">
        <v>0</v>
      </c>
      <c r="I9" s="79">
        <v>0</v>
      </c>
      <c r="J9" s="79">
        <v>0</v>
      </c>
      <c r="K9" s="79">
        <v>0</v>
      </c>
      <c r="L9" s="81">
        <f t="shared" si="0"/>
        <v>0</v>
      </c>
      <c r="M9" s="81">
        <v>0</v>
      </c>
      <c r="N9" s="81">
        <v>0</v>
      </c>
      <c r="O9" s="81">
        <v>0</v>
      </c>
      <c r="P9" s="81">
        <v>0.25</v>
      </c>
      <c r="Q9" s="81">
        <v>0</v>
      </c>
      <c r="R9" s="81">
        <v>0</v>
      </c>
      <c r="S9" s="81">
        <f t="shared" si="1"/>
        <v>0.25</v>
      </c>
      <c r="T9" s="79">
        <v>0</v>
      </c>
      <c r="U9" s="79">
        <v>0</v>
      </c>
      <c r="V9" s="79">
        <v>0</v>
      </c>
      <c r="W9" s="81">
        <f t="shared" si="2"/>
        <v>0</v>
      </c>
      <c r="X9" s="79">
        <v>0</v>
      </c>
      <c r="Y9" s="81">
        <v>0</v>
      </c>
      <c r="Z9" s="79">
        <v>0</v>
      </c>
      <c r="AA9" s="79">
        <v>0</v>
      </c>
      <c r="AB9" s="79">
        <v>0.25</v>
      </c>
      <c r="AC9" s="81">
        <f t="shared" si="3"/>
        <v>0.25</v>
      </c>
    </row>
    <row r="10" spans="1:29">
      <c r="A10" s="81" t="s">
        <v>794</v>
      </c>
      <c r="B10" s="81"/>
      <c r="C10" s="81" t="s">
        <v>795</v>
      </c>
      <c r="D10" s="73">
        <v>0</v>
      </c>
      <c r="E10" s="73">
        <v>0</v>
      </c>
      <c r="F10" s="73">
        <v>0</v>
      </c>
      <c r="G10" s="81">
        <v>0</v>
      </c>
      <c r="H10" s="79">
        <v>0</v>
      </c>
      <c r="I10" s="79">
        <v>0</v>
      </c>
      <c r="J10" s="79">
        <v>0</v>
      </c>
      <c r="K10" s="79">
        <v>0</v>
      </c>
      <c r="L10" s="81">
        <f t="shared" si="0"/>
        <v>0</v>
      </c>
      <c r="M10" s="81">
        <v>0</v>
      </c>
      <c r="N10" s="81">
        <v>0</v>
      </c>
      <c r="O10" s="81">
        <v>0</v>
      </c>
      <c r="P10" s="81">
        <v>0</v>
      </c>
      <c r="Q10" s="81">
        <v>0</v>
      </c>
      <c r="R10" s="81">
        <v>0</v>
      </c>
      <c r="S10" s="81">
        <f t="shared" si="1"/>
        <v>0</v>
      </c>
      <c r="T10" s="79">
        <v>0</v>
      </c>
      <c r="U10" s="79">
        <v>0</v>
      </c>
      <c r="V10" s="79">
        <v>0</v>
      </c>
      <c r="W10" s="81">
        <f t="shared" si="2"/>
        <v>0</v>
      </c>
      <c r="X10" s="79">
        <v>0</v>
      </c>
      <c r="Y10" s="81">
        <v>0</v>
      </c>
      <c r="Z10" s="79">
        <v>0</v>
      </c>
      <c r="AA10" s="79">
        <v>0</v>
      </c>
      <c r="AB10" s="79">
        <v>0</v>
      </c>
      <c r="AC10" s="81">
        <f t="shared" si="3"/>
        <v>0</v>
      </c>
    </row>
    <row r="11" spans="1:29">
      <c r="A11" s="81" t="s">
        <v>796</v>
      </c>
      <c r="B11" s="81"/>
      <c r="C11" s="81" t="s">
        <v>797</v>
      </c>
      <c r="D11" s="73">
        <v>0.25</v>
      </c>
      <c r="E11" s="73">
        <v>0</v>
      </c>
      <c r="F11" s="73">
        <v>0.25</v>
      </c>
      <c r="G11" s="81">
        <v>0</v>
      </c>
      <c r="H11" s="79">
        <v>0</v>
      </c>
      <c r="I11" s="79">
        <v>0</v>
      </c>
      <c r="J11" s="79">
        <v>0</v>
      </c>
      <c r="K11" s="79">
        <v>0</v>
      </c>
      <c r="L11" s="81">
        <f t="shared" si="0"/>
        <v>0.5</v>
      </c>
      <c r="M11" s="81">
        <v>0</v>
      </c>
      <c r="N11" s="81">
        <v>0.25</v>
      </c>
      <c r="O11" s="81">
        <v>0</v>
      </c>
      <c r="P11" s="81">
        <v>0</v>
      </c>
      <c r="Q11" s="81">
        <v>0</v>
      </c>
      <c r="R11" s="81">
        <v>0</v>
      </c>
      <c r="S11" s="81">
        <f t="shared" si="1"/>
        <v>0.25</v>
      </c>
      <c r="T11" s="79">
        <v>0</v>
      </c>
      <c r="U11" s="79">
        <v>0</v>
      </c>
      <c r="V11" s="79">
        <v>0</v>
      </c>
      <c r="W11" s="81">
        <f t="shared" si="2"/>
        <v>0</v>
      </c>
      <c r="X11" s="79">
        <v>0</v>
      </c>
      <c r="Y11" s="81">
        <v>0</v>
      </c>
      <c r="Z11" s="79">
        <v>0</v>
      </c>
      <c r="AA11" s="79">
        <v>0</v>
      </c>
      <c r="AB11" s="79">
        <v>0</v>
      </c>
      <c r="AC11" s="81">
        <f t="shared" si="3"/>
        <v>0</v>
      </c>
    </row>
    <row r="12" spans="1:29">
      <c r="A12" s="81" t="s">
        <v>798</v>
      </c>
      <c r="B12" s="81"/>
      <c r="C12" s="81" t="s">
        <v>799</v>
      </c>
      <c r="D12" s="73">
        <v>0</v>
      </c>
      <c r="E12" s="73">
        <v>0</v>
      </c>
      <c r="F12" s="73">
        <v>0</v>
      </c>
      <c r="G12" s="81">
        <v>0</v>
      </c>
      <c r="H12" s="79">
        <v>0</v>
      </c>
      <c r="I12" s="79">
        <v>0</v>
      </c>
      <c r="J12" s="79">
        <v>0</v>
      </c>
      <c r="K12" s="79">
        <v>0</v>
      </c>
      <c r="L12" s="81">
        <f t="shared" si="0"/>
        <v>0</v>
      </c>
      <c r="M12" s="81">
        <v>0</v>
      </c>
      <c r="N12" s="81">
        <v>0.25</v>
      </c>
      <c r="O12" s="81">
        <v>0</v>
      </c>
      <c r="P12" s="81">
        <v>0</v>
      </c>
      <c r="Q12" s="81">
        <v>0</v>
      </c>
      <c r="R12" s="81">
        <v>0.25</v>
      </c>
      <c r="S12" s="81">
        <f t="shared" si="1"/>
        <v>0.5</v>
      </c>
      <c r="T12" s="79">
        <v>0</v>
      </c>
      <c r="U12" s="79">
        <v>0</v>
      </c>
      <c r="V12" s="79">
        <v>0</v>
      </c>
      <c r="W12" s="81">
        <f t="shared" si="2"/>
        <v>0</v>
      </c>
      <c r="X12" s="79">
        <v>0</v>
      </c>
      <c r="Y12" s="81">
        <v>0</v>
      </c>
      <c r="Z12" s="79">
        <v>0</v>
      </c>
      <c r="AA12" s="79">
        <v>0</v>
      </c>
      <c r="AB12" s="79">
        <v>0</v>
      </c>
      <c r="AC12" s="81">
        <f t="shared" si="3"/>
        <v>0</v>
      </c>
    </row>
    <row r="13" spans="1:29">
      <c r="A13" s="81" t="s">
        <v>800</v>
      </c>
      <c r="B13" s="81"/>
      <c r="C13" s="81" t="s">
        <v>801</v>
      </c>
      <c r="D13" s="73">
        <v>0.25</v>
      </c>
      <c r="E13" s="73">
        <v>0</v>
      </c>
      <c r="F13" s="73">
        <v>0</v>
      </c>
      <c r="G13" s="81">
        <v>0</v>
      </c>
      <c r="H13" s="79">
        <v>0</v>
      </c>
      <c r="I13" s="79">
        <v>0</v>
      </c>
      <c r="J13" s="79">
        <v>0</v>
      </c>
      <c r="K13" s="79">
        <v>0.25</v>
      </c>
      <c r="L13" s="81">
        <f t="shared" si="0"/>
        <v>0.5</v>
      </c>
      <c r="M13" s="81">
        <v>0</v>
      </c>
      <c r="N13" s="81">
        <v>0</v>
      </c>
      <c r="O13" s="81">
        <v>0</v>
      </c>
      <c r="P13" s="81">
        <v>0</v>
      </c>
      <c r="Q13" s="81">
        <v>0</v>
      </c>
      <c r="R13" s="81">
        <v>0</v>
      </c>
      <c r="S13" s="81">
        <f t="shared" si="1"/>
        <v>0</v>
      </c>
      <c r="T13" s="79">
        <v>0</v>
      </c>
      <c r="U13" s="79">
        <v>0</v>
      </c>
      <c r="V13" s="79">
        <v>0</v>
      </c>
      <c r="W13" s="81">
        <f t="shared" si="2"/>
        <v>0</v>
      </c>
      <c r="X13" s="79">
        <v>0</v>
      </c>
      <c r="Y13" s="81">
        <v>0</v>
      </c>
      <c r="Z13" s="79">
        <v>0</v>
      </c>
      <c r="AA13" s="79">
        <v>0</v>
      </c>
      <c r="AB13" s="79">
        <v>0.75</v>
      </c>
      <c r="AC13" s="81">
        <f t="shared" si="3"/>
        <v>0.75</v>
      </c>
    </row>
    <row r="14" spans="1:29">
      <c r="A14" s="81" t="s">
        <v>802</v>
      </c>
      <c r="B14" s="81"/>
      <c r="C14" s="81" t="s">
        <v>803</v>
      </c>
      <c r="D14" s="73">
        <v>0.25</v>
      </c>
      <c r="E14" s="73">
        <v>0</v>
      </c>
      <c r="F14" s="73">
        <v>0</v>
      </c>
      <c r="G14" s="81">
        <v>0</v>
      </c>
      <c r="H14" s="79">
        <v>0</v>
      </c>
      <c r="I14" s="79">
        <v>0</v>
      </c>
      <c r="J14" s="79">
        <v>0</v>
      </c>
      <c r="K14" s="79">
        <v>0</v>
      </c>
      <c r="L14" s="81">
        <f t="shared" si="0"/>
        <v>0.25</v>
      </c>
      <c r="M14" s="81">
        <v>0.25</v>
      </c>
      <c r="N14" s="81">
        <v>0</v>
      </c>
      <c r="O14" s="81">
        <v>0</v>
      </c>
      <c r="P14" s="81">
        <v>0.25</v>
      </c>
      <c r="Q14" s="81">
        <v>0</v>
      </c>
      <c r="R14" s="81">
        <v>0</v>
      </c>
      <c r="S14" s="81">
        <f t="shared" si="1"/>
        <v>0.5</v>
      </c>
      <c r="T14" s="79">
        <v>0</v>
      </c>
      <c r="U14" s="79">
        <v>0.25</v>
      </c>
      <c r="V14" s="79">
        <v>0</v>
      </c>
      <c r="W14" s="81">
        <f t="shared" si="2"/>
        <v>0.25</v>
      </c>
      <c r="X14" s="79">
        <v>0</v>
      </c>
      <c r="Y14" s="81">
        <v>0</v>
      </c>
      <c r="Z14" s="79">
        <v>0</v>
      </c>
      <c r="AA14" s="79">
        <v>0</v>
      </c>
      <c r="AB14" s="79">
        <v>0</v>
      </c>
      <c r="AC14" s="81">
        <f t="shared" si="3"/>
        <v>0</v>
      </c>
    </row>
    <row r="15" spans="1:29">
      <c r="A15" s="81" t="s">
        <v>804</v>
      </c>
      <c r="B15" s="81"/>
      <c r="C15" s="81" t="s">
        <v>805</v>
      </c>
      <c r="D15" s="73">
        <v>0</v>
      </c>
      <c r="E15" s="73">
        <v>0</v>
      </c>
      <c r="F15" s="73">
        <v>0</v>
      </c>
      <c r="G15" s="81">
        <v>0</v>
      </c>
      <c r="H15" s="79">
        <v>0</v>
      </c>
      <c r="I15" s="79">
        <v>0</v>
      </c>
      <c r="J15" s="79">
        <v>0</v>
      </c>
      <c r="K15" s="79">
        <v>0</v>
      </c>
      <c r="L15" s="81">
        <f t="shared" si="0"/>
        <v>0</v>
      </c>
      <c r="M15" s="81">
        <v>0</v>
      </c>
      <c r="N15" s="81">
        <v>0</v>
      </c>
      <c r="O15" s="81">
        <v>0</v>
      </c>
      <c r="P15" s="81">
        <v>0</v>
      </c>
      <c r="Q15" s="81">
        <v>0</v>
      </c>
      <c r="R15" s="81">
        <v>0</v>
      </c>
      <c r="S15" s="81">
        <f t="shared" si="1"/>
        <v>0</v>
      </c>
      <c r="T15" s="79">
        <v>0</v>
      </c>
      <c r="U15" s="79">
        <v>0</v>
      </c>
      <c r="V15" s="79">
        <v>0</v>
      </c>
      <c r="W15" s="81">
        <f t="shared" si="2"/>
        <v>0</v>
      </c>
      <c r="X15" s="79">
        <v>0</v>
      </c>
      <c r="Y15" s="81">
        <v>0</v>
      </c>
      <c r="Z15" s="79">
        <v>0</v>
      </c>
      <c r="AA15" s="79">
        <v>0</v>
      </c>
      <c r="AB15" s="79">
        <v>0.5</v>
      </c>
      <c r="AC15" s="81">
        <f t="shared" si="3"/>
        <v>0.5</v>
      </c>
    </row>
    <row r="16" spans="1:29">
      <c r="A16" s="81" t="s">
        <v>806</v>
      </c>
      <c r="B16" s="81"/>
      <c r="C16" s="81" t="s">
        <v>807</v>
      </c>
      <c r="D16" s="73">
        <v>0</v>
      </c>
      <c r="E16" s="73">
        <v>0</v>
      </c>
      <c r="F16" s="73">
        <v>0</v>
      </c>
      <c r="G16" s="81">
        <v>0</v>
      </c>
      <c r="H16" s="79">
        <v>0</v>
      </c>
      <c r="I16" s="79">
        <v>0</v>
      </c>
      <c r="J16" s="79">
        <v>0</v>
      </c>
      <c r="K16" s="79">
        <v>0</v>
      </c>
      <c r="L16" s="81">
        <f t="shared" si="0"/>
        <v>0</v>
      </c>
      <c r="M16" s="81">
        <v>0</v>
      </c>
      <c r="N16" s="81">
        <v>0</v>
      </c>
      <c r="O16" s="81">
        <v>0</v>
      </c>
      <c r="P16" s="81">
        <v>0</v>
      </c>
      <c r="Q16" s="81">
        <v>0</v>
      </c>
      <c r="R16" s="81">
        <v>0</v>
      </c>
      <c r="S16" s="81">
        <f t="shared" si="1"/>
        <v>0</v>
      </c>
      <c r="T16" s="79">
        <v>0</v>
      </c>
      <c r="U16" s="79">
        <v>0</v>
      </c>
      <c r="V16" s="79">
        <v>0</v>
      </c>
      <c r="W16" s="81">
        <f t="shared" si="2"/>
        <v>0</v>
      </c>
      <c r="X16" s="79">
        <v>0</v>
      </c>
      <c r="Y16" s="81">
        <v>0</v>
      </c>
      <c r="Z16" s="79">
        <v>0</v>
      </c>
      <c r="AA16" s="79">
        <v>0</v>
      </c>
      <c r="AB16" s="79">
        <v>0</v>
      </c>
      <c r="AC16" s="81">
        <f t="shared" si="3"/>
        <v>0</v>
      </c>
    </row>
    <row r="17" spans="1:29">
      <c r="A17" s="81" t="s">
        <v>808</v>
      </c>
      <c r="B17" s="81"/>
      <c r="C17" s="81" t="s">
        <v>809</v>
      </c>
      <c r="D17" s="73">
        <v>0</v>
      </c>
      <c r="E17" s="73">
        <v>0.25</v>
      </c>
      <c r="F17" s="73">
        <v>0</v>
      </c>
      <c r="G17" s="81">
        <v>0</v>
      </c>
      <c r="H17" s="79">
        <v>0</v>
      </c>
      <c r="I17" s="79">
        <v>0</v>
      </c>
      <c r="J17" s="79">
        <v>0</v>
      </c>
      <c r="K17" s="79">
        <v>0</v>
      </c>
      <c r="L17" s="81">
        <f t="shared" si="0"/>
        <v>0.25</v>
      </c>
      <c r="M17" s="81">
        <v>0</v>
      </c>
      <c r="N17" s="81">
        <v>0</v>
      </c>
      <c r="O17" s="81">
        <v>0</v>
      </c>
      <c r="P17" s="81">
        <v>0</v>
      </c>
      <c r="Q17" s="81">
        <v>0</v>
      </c>
      <c r="R17" s="81">
        <v>0</v>
      </c>
      <c r="S17" s="81">
        <f t="shared" si="1"/>
        <v>0</v>
      </c>
      <c r="T17" s="79">
        <v>0</v>
      </c>
      <c r="U17" s="79">
        <v>0</v>
      </c>
      <c r="V17" s="79">
        <v>0</v>
      </c>
      <c r="W17" s="81">
        <f t="shared" si="2"/>
        <v>0</v>
      </c>
      <c r="X17" s="79">
        <v>0</v>
      </c>
      <c r="Y17" s="81">
        <v>0</v>
      </c>
      <c r="Z17" s="79">
        <v>0</v>
      </c>
      <c r="AA17" s="79">
        <v>0</v>
      </c>
      <c r="AB17" s="79">
        <v>0.5</v>
      </c>
      <c r="AC17" s="81">
        <f t="shared" si="3"/>
        <v>0.5</v>
      </c>
    </row>
    <row r="18" spans="1:29">
      <c r="A18" s="81" t="s">
        <v>810</v>
      </c>
      <c r="B18" s="81"/>
      <c r="C18" s="81" t="s">
        <v>811</v>
      </c>
      <c r="D18" s="73">
        <v>0</v>
      </c>
      <c r="E18" s="73">
        <v>0</v>
      </c>
      <c r="F18" s="73">
        <v>0</v>
      </c>
      <c r="G18" s="81">
        <v>0</v>
      </c>
      <c r="H18" s="79">
        <v>0</v>
      </c>
      <c r="I18" s="79">
        <v>0</v>
      </c>
      <c r="J18" s="79">
        <v>0</v>
      </c>
      <c r="K18" s="79">
        <v>0</v>
      </c>
      <c r="L18" s="81">
        <f t="shared" si="0"/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81">
        <f t="shared" si="1"/>
        <v>0</v>
      </c>
      <c r="T18" s="79">
        <v>0</v>
      </c>
      <c r="U18" s="79">
        <v>0</v>
      </c>
      <c r="V18" s="79">
        <v>0</v>
      </c>
      <c r="W18" s="81">
        <f t="shared" si="2"/>
        <v>0</v>
      </c>
      <c r="X18" s="79">
        <v>0</v>
      </c>
      <c r="Y18" s="81">
        <v>0</v>
      </c>
      <c r="Z18" s="79">
        <v>0</v>
      </c>
      <c r="AA18" s="79">
        <v>0</v>
      </c>
      <c r="AB18" s="79">
        <v>0</v>
      </c>
      <c r="AC18" s="81">
        <f t="shared" si="3"/>
        <v>0</v>
      </c>
    </row>
    <row r="19" spans="1:29">
      <c r="A19" s="81" t="s">
        <v>812</v>
      </c>
      <c r="B19" s="81"/>
      <c r="C19" s="81" t="s">
        <v>813</v>
      </c>
      <c r="D19" s="73">
        <v>0</v>
      </c>
      <c r="E19" s="73">
        <v>0</v>
      </c>
      <c r="F19" s="73">
        <v>0</v>
      </c>
      <c r="G19" s="81">
        <v>0</v>
      </c>
      <c r="H19" s="79">
        <v>0</v>
      </c>
      <c r="I19" s="79">
        <v>0</v>
      </c>
      <c r="J19" s="79">
        <v>0</v>
      </c>
      <c r="K19" s="79">
        <v>0</v>
      </c>
      <c r="L19" s="81">
        <f t="shared" si="0"/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f t="shared" si="1"/>
        <v>0</v>
      </c>
      <c r="T19" s="79">
        <v>0</v>
      </c>
      <c r="U19" s="79">
        <v>0</v>
      </c>
      <c r="V19" s="79">
        <v>0</v>
      </c>
      <c r="W19" s="81">
        <f t="shared" si="2"/>
        <v>0</v>
      </c>
      <c r="X19" s="79">
        <v>0</v>
      </c>
      <c r="Y19" s="81">
        <v>0</v>
      </c>
      <c r="Z19" s="79">
        <v>0</v>
      </c>
      <c r="AA19" s="79">
        <v>0</v>
      </c>
      <c r="AB19" s="79">
        <v>0</v>
      </c>
      <c r="AC19" s="81">
        <f t="shared" si="3"/>
        <v>0</v>
      </c>
    </row>
    <row r="20" spans="1:29">
      <c r="A20" s="81" t="s">
        <v>814</v>
      </c>
      <c r="B20" s="81"/>
      <c r="C20" s="81" t="s">
        <v>815</v>
      </c>
      <c r="D20" s="73">
        <v>0</v>
      </c>
      <c r="E20" s="73">
        <v>0</v>
      </c>
      <c r="F20" s="73">
        <v>0</v>
      </c>
      <c r="G20" s="81">
        <v>0</v>
      </c>
      <c r="H20" s="79">
        <v>0</v>
      </c>
      <c r="I20" s="79">
        <v>0</v>
      </c>
      <c r="J20" s="79">
        <v>0</v>
      </c>
      <c r="K20" s="79">
        <v>0</v>
      </c>
      <c r="L20" s="81">
        <f t="shared" si="0"/>
        <v>0</v>
      </c>
      <c r="M20" s="81">
        <v>0</v>
      </c>
      <c r="N20" s="81">
        <v>0</v>
      </c>
      <c r="O20" s="81">
        <v>0</v>
      </c>
      <c r="P20" s="81">
        <v>0</v>
      </c>
      <c r="Q20" s="81">
        <v>0</v>
      </c>
      <c r="R20" s="81">
        <v>0</v>
      </c>
      <c r="S20" s="81">
        <f t="shared" si="1"/>
        <v>0</v>
      </c>
      <c r="T20" s="79">
        <v>1</v>
      </c>
      <c r="U20" s="79">
        <v>0</v>
      </c>
      <c r="V20" s="79">
        <v>0</v>
      </c>
      <c r="W20" s="81">
        <f t="shared" si="2"/>
        <v>1</v>
      </c>
      <c r="X20" s="79">
        <v>0</v>
      </c>
      <c r="Y20" s="81">
        <v>0</v>
      </c>
      <c r="Z20" s="79">
        <v>0</v>
      </c>
      <c r="AA20" s="79">
        <v>0</v>
      </c>
      <c r="AB20" s="79">
        <v>0</v>
      </c>
      <c r="AC20" s="81">
        <f t="shared" si="3"/>
        <v>0</v>
      </c>
    </row>
    <row r="21" spans="1:29">
      <c r="A21" s="81" t="s">
        <v>816</v>
      </c>
      <c r="B21" s="81"/>
      <c r="C21" s="81" t="s">
        <v>817</v>
      </c>
      <c r="D21" s="73">
        <v>0.25</v>
      </c>
      <c r="E21" s="73">
        <v>0</v>
      </c>
      <c r="F21" s="73">
        <v>0</v>
      </c>
      <c r="G21" s="81">
        <v>0</v>
      </c>
      <c r="H21" s="79">
        <v>0</v>
      </c>
      <c r="I21" s="79">
        <v>0.25</v>
      </c>
      <c r="J21" s="79">
        <v>0</v>
      </c>
      <c r="K21" s="79">
        <v>0</v>
      </c>
      <c r="L21" s="81">
        <f t="shared" si="0"/>
        <v>0.5</v>
      </c>
      <c r="M21" s="81">
        <v>0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81">
        <f t="shared" si="1"/>
        <v>0</v>
      </c>
      <c r="T21" s="79">
        <v>1</v>
      </c>
      <c r="U21" s="79">
        <v>0</v>
      </c>
      <c r="V21" s="79">
        <v>0</v>
      </c>
      <c r="W21" s="81">
        <f t="shared" si="2"/>
        <v>1</v>
      </c>
      <c r="X21" s="79">
        <v>0</v>
      </c>
      <c r="Y21" s="81">
        <v>0</v>
      </c>
      <c r="Z21" s="79">
        <v>0</v>
      </c>
      <c r="AA21" s="79">
        <v>0</v>
      </c>
      <c r="AB21" s="79">
        <v>0.5</v>
      </c>
      <c r="AC21" s="81">
        <f t="shared" si="3"/>
        <v>0.5</v>
      </c>
    </row>
    <row r="22" spans="1:29">
      <c r="A22" s="81" t="s">
        <v>818</v>
      </c>
      <c r="B22" s="81"/>
      <c r="C22" s="81" t="s">
        <v>819</v>
      </c>
      <c r="D22" s="73">
        <v>0</v>
      </c>
      <c r="E22" s="73">
        <v>0</v>
      </c>
      <c r="F22" s="73">
        <v>0</v>
      </c>
      <c r="G22" s="81">
        <v>0</v>
      </c>
      <c r="H22" s="79">
        <v>0</v>
      </c>
      <c r="I22" s="79">
        <v>0</v>
      </c>
      <c r="J22" s="79">
        <v>0</v>
      </c>
      <c r="K22" s="79">
        <v>0</v>
      </c>
      <c r="L22" s="81">
        <f t="shared" si="0"/>
        <v>0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81">
        <v>0</v>
      </c>
      <c r="S22" s="81">
        <f t="shared" si="1"/>
        <v>0</v>
      </c>
      <c r="T22" s="79">
        <v>1</v>
      </c>
      <c r="U22" s="79">
        <v>0</v>
      </c>
      <c r="V22" s="79">
        <v>0.25</v>
      </c>
      <c r="W22" s="81">
        <f t="shared" si="2"/>
        <v>1.25</v>
      </c>
      <c r="X22" s="79">
        <v>0</v>
      </c>
      <c r="Y22" s="81">
        <v>0</v>
      </c>
      <c r="Z22" s="79">
        <v>0</v>
      </c>
      <c r="AA22" s="79">
        <v>0</v>
      </c>
      <c r="AB22" s="79">
        <v>0.5</v>
      </c>
      <c r="AC22" s="81">
        <f t="shared" si="3"/>
        <v>0.5</v>
      </c>
    </row>
    <row r="23" spans="1:29">
      <c r="A23" s="81" t="s">
        <v>820</v>
      </c>
      <c r="B23" s="81"/>
      <c r="C23" s="81" t="s">
        <v>821</v>
      </c>
      <c r="D23" s="73">
        <v>0</v>
      </c>
      <c r="E23" s="73">
        <v>0</v>
      </c>
      <c r="F23" s="73">
        <v>0</v>
      </c>
      <c r="G23" s="81">
        <v>0</v>
      </c>
      <c r="H23" s="79">
        <v>0.125</v>
      </c>
      <c r="I23" s="79">
        <v>0</v>
      </c>
      <c r="J23" s="79">
        <v>0</v>
      </c>
      <c r="K23" s="79">
        <v>0</v>
      </c>
      <c r="L23" s="81">
        <f t="shared" si="0"/>
        <v>0.125</v>
      </c>
      <c r="M23" s="81">
        <v>0</v>
      </c>
      <c r="N23" s="81">
        <v>0</v>
      </c>
      <c r="O23" s="81">
        <v>0</v>
      </c>
      <c r="P23" s="81">
        <v>0.25</v>
      </c>
      <c r="Q23" s="81">
        <v>0</v>
      </c>
      <c r="R23" s="81">
        <v>0</v>
      </c>
      <c r="S23" s="81">
        <f t="shared" si="1"/>
        <v>0.25</v>
      </c>
      <c r="T23" s="79">
        <v>0</v>
      </c>
      <c r="U23" s="79">
        <v>0</v>
      </c>
      <c r="V23" s="79">
        <v>0</v>
      </c>
      <c r="W23" s="81">
        <f t="shared" si="2"/>
        <v>0</v>
      </c>
      <c r="X23" s="79">
        <v>0</v>
      </c>
      <c r="Y23" s="81">
        <v>0</v>
      </c>
      <c r="Z23" s="79">
        <v>0.5</v>
      </c>
      <c r="AA23" s="79">
        <v>0</v>
      </c>
      <c r="AB23" s="79">
        <v>0.5</v>
      </c>
      <c r="AC23" s="81">
        <f t="shared" si="3"/>
        <v>1</v>
      </c>
    </row>
    <row r="24" spans="1:29">
      <c r="A24" s="81" t="s">
        <v>822</v>
      </c>
      <c r="B24" s="81"/>
      <c r="C24" s="81" t="s">
        <v>823</v>
      </c>
      <c r="D24" s="73">
        <v>0</v>
      </c>
      <c r="E24" s="73">
        <v>0</v>
      </c>
      <c r="F24" s="73">
        <v>0</v>
      </c>
      <c r="G24" s="81">
        <v>0</v>
      </c>
      <c r="H24" s="79">
        <v>0</v>
      </c>
      <c r="I24" s="79">
        <v>0</v>
      </c>
      <c r="J24" s="79">
        <v>0</v>
      </c>
      <c r="K24" s="79">
        <v>0</v>
      </c>
      <c r="L24" s="81">
        <f t="shared" si="0"/>
        <v>0</v>
      </c>
      <c r="M24" s="81">
        <v>0</v>
      </c>
      <c r="N24" s="81">
        <v>0</v>
      </c>
      <c r="O24" s="81">
        <v>0.25</v>
      </c>
      <c r="P24" s="81">
        <v>0</v>
      </c>
      <c r="Q24" s="81">
        <v>0</v>
      </c>
      <c r="R24" s="81">
        <v>0</v>
      </c>
      <c r="S24" s="81">
        <f t="shared" si="1"/>
        <v>0.25</v>
      </c>
      <c r="T24" s="79">
        <v>0</v>
      </c>
      <c r="U24" s="79">
        <v>0</v>
      </c>
      <c r="V24" s="79">
        <v>0</v>
      </c>
      <c r="W24" s="81">
        <f t="shared" si="2"/>
        <v>0</v>
      </c>
      <c r="X24" s="79">
        <v>0</v>
      </c>
      <c r="Y24" s="81">
        <v>0</v>
      </c>
      <c r="Z24" s="79">
        <v>0</v>
      </c>
      <c r="AA24" s="79">
        <v>0</v>
      </c>
      <c r="AB24" s="79">
        <v>0</v>
      </c>
      <c r="AC24" s="81">
        <f t="shared" si="3"/>
        <v>0</v>
      </c>
    </row>
    <row r="25" spans="1:29">
      <c r="A25" s="81" t="s">
        <v>824</v>
      </c>
      <c r="B25" s="81"/>
      <c r="C25" s="81" t="s">
        <v>825</v>
      </c>
      <c r="D25" s="73">
        <v>0</v>
      </c>
      <c r="E25" s="73">
        <v>0</v>
      </c>
      <c r="F25" s="73">
        <v>0</v>
      </c>
      <c r="G25" s="81">
        <v>0</v>
      </c>
      <c r="H25" s="79">
        <v>0</v>
      </c>
      <c r="I25" s="79">
        <v>0</v>
      </c>
      <c r="J25" s="79">
        <v>0</v>
      </c>
      <c r="K25" s="79">
        <v>0</v>
      </c>
      <c r="L25" s="81">
        <f t="shared" si="0"/>
        <v>0</v>
      </c>
      <c r="M25" s="81">
        <v>0</v>
      </c>
      <c r="N25" s="81">
        <v>0</v>
      </c>
      <c r="O25" s="81">
        <v>0</v>
      </c>
      <c r="P25" s="81">
        <v>0</v>
      </c>
      <c r="Q25" s="81">
        <v>0</v>
      </c>
      <c r="R25" s="81">
        <v>0</v>
      </c>
      <c r="S25" s="81">
        <f t="shared" si="1"/>
        <v>0</v>
      </c>
      <c r="T25" s="79">
        <v>0</v>
      </c>
      <c r="U25" s="79">
        <v>0</v>
      </c>
      <c r="V25" s="79">
        <v>0</v>
      </c>
      <c r="W25" s="81">
        <f t="shared" si="2"/>
        <v>0</v>
      </c>
      <c r="X25" s="79">
        <v>0</v>
      </c>
      <c r="Y25" s="81">
        <v>0</v>
      </c>
      <c r="Z25" s="79">
        <v>0</v>
      </c>
      <c r="AA25" s="79">
        <v>0</v>
      </c>
      <c r="AB25" s="79">
        <v>0</v>
      </c>
      <c r="AC25" s="81">
        <f t="shared" si="3"/>
        <v>0</v>
      </c>
    </row>
    <row r="26" spans="1:29">
      <c r="A26" s="81" t="s">
        <v>826</v>
      </c>
      <c r="B26" s="81"/>
      <c r="C26" s="81" t="s">
        <v>827</v>
      </c>
      <c r="D26" s="73">
        <v>0</v>
      </c>
      <c r="E26" s="73">
        <v>0</v>
      </c>
      <c r="F26" s="73">
        <v>0</v>
      </c>
      <c r="G26" s="81">
        <v>0</v>
      </c>
      <c r="H26" s="79">
        <v>0</v>
      </c>
      <c r="I26" s="79">
        <v>0</v>
      </c>
      <c r="J26" s="79">
        <v>0</v>
      </c>
      <c r="K26" s="79">
        <v>0</v>
      </c>
      <c r="L26" s="81">
        <f t="shared" si="0"/>
        <v>0</v>
      </c>
      <c r="M26" s="81">
        <v>0</v>
      </c>
      <c r="N26" s="81">
        <v>0</v>
      </c>
      <c r="O26" s="81">
        <v>0</v>
      </c>
      <c r="P26" s="81">
        <v>0.25</v>
      </c>
      <c r="Q26" s="81">
        <v>0</v>
      </c>
      <c r="R26" s="81">
        <v>0</v>
      </c>
      <c r="S26" s="81">
        <f t="shared" si="1"/>
        <v>0.25</v>
      </c>
      <c r="T26" s="79">
        <v>0</v>
      </c>
      <c r="U26" s="79">
        <v>0</v>
      </c>
      <c r="V26" s="79">
        <v>0</v>
      </c>
      <c r="W26" s="81">
        <f t="shared" si="2"/>
        <v>0</v>
      </c>
      <c r="X26" s="79">
        <v>0</v>
      </c>
      <c r="Y26" s="81">
        <v>0</v>
      </c>
      <c r="Z26" s="79">
        <v>0</v>
      </c>
      <c r="AA26" s="79">
        <v>0</v>
      </c>
      <c r="AB26" s="79">
        <v>0</v>
      </c>
      <c r="AC26" s="81">
        <f t="shared" si="3"/>
        <v>0</v>
      </c>
    </row>
    <row r="27" spans="1:29">
      <c r="A27" s="81" t="s">
        <v>828</v>
      </c>
      <c r="B27" s="81"/>
      <c r="C27" s="81" t="s">
        <v>829</v>
      </c>
      <c r="D27" s="73">
        <v>0</v>
      </c>
      <c r="E27" s="73">
        <v>0</v>
      </c>
      <c r="F27" s="73">
        <v>0</v>
      </c>
      <c r="G27" s="81">
        <v>0</v>
      </c>
      <c r="H27" s="79">
        <v>0</v>
      </c>
      <c r="I27" s="79">
        <v>0</v>
      </c>
      <c r="J27" s="79">
        <v>0</v>
      </c>
      <c r="K27" s="79">
        <v>0</v>
      </c>
      <c r="L27" s="81">
        <f t="shared" si="0"/>
        <v>0</v>
      </c>
      <c r="M27" s="81">
        <v>0</v>
      </c>
      <c r="N27" s="81">
        <v>0</v>
      </c>
      <c r="O27" s="81">
        <v>0</v>
      </c>
      <c r="P27" s="81">
        <v>0.25</v>
      </c>
      <c r="Q27" s="81">
        <v>0</v>
      </c>
      <c r="R27" s="81">
        <v>0</v>
      </c>
      <c r="S27" s="81">
        <f t="shared" si="1"/>
        <v>0.25</v>
      </c>
      <c r="T27" s="79">
        <v>0</v>
      </c>
      <c r="U27" s="79">
        <v>0</v>
      </c>
      <c r="V27" s="79">
        <v>0</v>
      </c>
      <c r="W27" s="81">
        <f t="shared" si="2"/>
        <v>0</v>
      </c>
      <c r="X27" s="79">
        <v>0</v>
      </c>
      <c r="Y27" s="81">
        <v>0</v>
      </c>
      <c r="Z27" s="79">
        <v>0</v>
      </c>
      <c r="AA27" s="79">
        <v>0</v>
      </c>
      <c r="AB27" s="79">
        <v>0</v>
      </c>
      <c r="AC27" s="81">
        <f t="shared" si="3"/>
        <v>0</v>
      </c>
    </row>
    <row r="28" spans="1:29">
      <c r="A28" s="81" t="s">
        <v>830</v>
      </c>
      <c r="B28" s="81"/>
      <c r="C28" s="81" t="s">
        <v>831</v>
      </c>
      <c r="D28" s="73">
        <v>0.25</v>
      </c>
      <c r="E28" s="73">
        <v>0</v>
      </c>
      <c r="F28" s="73">
        <v>0</v>
      </c>
      <c r="G28" s="81">
        <v>0</v>
      </c>
      <c r="H28" s="79">
        <v>0</v>
      </c>
      <c r="I28" s="79">
        <v>0</v>
      </c>
      <c r="J28" s="79">
        <v>0</v>
      </c>
      <c r="K28" s="79">
        <v>0</v>
      </c>
      <c r="L28" s="81">
        <f t="shared" si="0"/>
        <v>0.25</v>
      </c>
      <c r="M28" s="81">
        <v>0</v>
      </c>
      <c r="N28" s="81">
        <v>0</v>
      </c>
      <c r="O28" s="81">
        <v>0</v>
      </c>
      <c r="P28" s="81">
        <v>0</v>
      </c>
      <c r="Q28" s="81">
        <v>0</v>
      </c>
      <c r="R28" s="81">
        <v>0</v>
      </c>
      <c r="S28" s="81">
        <f t="shared" si="1"/>
        <v>0</v>
      </c>
      <c r="T28" s="79">
        <v>0</v>
      </c>
      <c r="U28" s="79">
        <v>0</v>
      </c>
      <c r="V28" s="79">
        <v>0</v>
      </c>
      <c r="W28" s="81">
        <f t="shared" si="2"/>
        <v>0</v>
      </c>
      <c r="X28" s="79">
        <v>0</v>
      </c>
      <c r="Y28" s="81">
        <v>0</v>
      </c>
      <c r="Z28" s="79">
        <v>0.5</v>
      </c>
      <c r="AA28" s="79">
        <v>0</v>
      </c>
      <c r="AB28" s="79">
        <v>0.25</v>
      </c>
      <c r="AC28" s="81">
        <f t="shared" si="3"/>
        <v>0.75</v>
      </c>
    </row>
    <row r="29" spans="1:29">
      <c r="A29" s="81" t="s">
        <v>832</v>
      </c>
      <c r="B29" s="81"/>
      <c r="C29" s="81" t="s">
        <v>833</v>
      </c>
      <c r="D29" s="73">
        <v>0</v>
      </c>
      <c r="E29" s="73">
        <v>0</v>
      </c>
      <c r="F29" s="73">
        <v>0</v>
      </c>
      <c r="G29" s="81">
        <v>0</v>
      </c>
      <c r="H29" s="79">
        <v>0</v>
      </c>
      <c r="I29" s="79">
        <v>0</v>
      </c>
      <c r="J29" s="79">
        <v>0</v>
      </c>
      <c r="K29" s="79">
        <v>0</v>
      </c>
      <c r="L29" s="81">
        <f t="shared" si="0"/>
        <v>0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81">
        <v>0</v>
      </c>
      <c r="S29" s="81">
        <f t="shared" si="1"/>
        <v>0</v>
      </c>
      <c r="T29" s="79">
        <v>0</v>
      </c>
      <c r="U29" s="79">
        <v>0</v>
      </c>
      <c r="V29" s="79">
        <v>0</v>
      </c>
      <c r="W29" s="81">
        <f t="shared" si="2"/>
        <v>0</v>
      </c>
      <c r="X29" s="79">
        <v>0</v>
      </c>
      <c r="Y29" s="81">
        <v>0</v>
      </c>
      <c r="Z29" s="79">
        <v>0</v>
      </c>
      <c r="AA29" s="79">
        <v>0</v>
      </c>
      <c r="AB29" s="79">
        <v>0.5</v>
      </c>
      <c r="AC29" s="81">
        <f t="shared" si="3"/>
        <v>0.5</v>
      </c>
    </row>
    <row r="30" spans="1:29">
      <c r="A30" s="81" t="s">
        <v>834</v>
      </c>
      <c r="B30" s="81"/>
      <c r="C30" s="81" t="s">
        <v>835</v>
      </c>
      <c r="D30" s="73">
        <v>0</v>
      </c>
      <c r="E30" s="73">
        <v>0</v>
      </c>
      <c r="F30" s="73">
        <v>0</v>
      </c>
      <c r="G30" s="81">
        <v>0</v>
      </c>
      <c r="H30" s="79">
        <v>0</v>
      </c>
      <c r="I30" s="79">
        <v>0</v>
      </c>
      <c r="J30" s="79">
        <v>0</v>
      </c>
      <c r="K30" s="79">
        <v>0</v>
      </c>
      <c r="L30" s="81">
        <f t="shared" si="0"/>
        <v>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81">
        <v>0</v>
      </c>
      <c r="S30" s="81">
        <f t="shared" si="1"/>
        <v>0</v>
      </c>
      <c r="T30" s="79">
        <v>0</v>
      </c>
      <c r="U30" s="79">
        <v>0</v>
      </c>
      <c r="V30" s="79">
        <v>0</v>
      </c>
      <c r="W30" s="81">
        <f t="shared" si="2"/>
        <v>0</v>
      </c>
      <c r="X30" s="79">
        <v>0</v>
      </c>
      <c r="Y30" s="81">
        <v>0</v>
      </c>
      <c r="Z30" s="79">
        <v>0.5</v>
      </c>
      <c r="AA30" s="79">
        <v>0</v>
      </c>
      <c r="AB30" s="79">
        <v>0</v>
      </c>
      <c r="AC30" s="81">
        <f t="shared" si="3"/>
        <v>0.5</v>
      </c>
    </row>
    <row r="31" spans="1:29">
      <c r="A31" s="81" t="s">
        <v>836</v>
      </c>
      <c r="B31" s="81"/>
      <c r="C31" s="81" t="s">
        <v>837</v>
      </c>
      <c r="D31" s="73">
        <v>0</v>
      </c>
      <c r="E31" s="73">
        <v>0</v>
      </c>
      <c r="F31" s="73">
        <v>0</v>
      </c>
      <c r="G31" s="81">
        <v>0.25</v>
      </c>
      <c r="H31" s="79">
        <v>0</v>
      </c>
      <c r="I31" s="79">
        <v>0</v>
      </c>
      <c r="J31" s="79">
        <v>0</v>
      </c>
      <c r="K31" s="79">
        <v>0</v>
      </c>
      <c r="L31" s="81">
        <f t="shared" si="0"/>
        <v>0.25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f t="shared" si="1"/>
        <v>0</v>
      </c>
      <c r="T31" s="79">
        <v>0</v>
      </c>
      <c r="U31" s="79">
        <v>0</v>
      </c>
      <c r="V31" s="79">
        <v>0</v>
      </c>
      <c r="W31" s="81">
        <f t="shared" si="2"/>
        <v>0</v>
      </c>
      <c r="X31" s="79">
        <v>0</v>
      </c>
      <c r="Y31" s="81">
        <v>0</v>
      </c>
      <c r="Z31" s="79">
        <v>0</v>
      </c>
      <c r="AA31" s="79">
        <v>0</v>
      </c>
      <c r="AB31" s="79">
        <v>0</v>
      </c>
      <c r="AC31" s="81">
        <f t="shared" si="3"/>
        <v>0</v>
      </c>
    </row>
    <row r="32" spans="1:29">
      <c r="A32" s="81" t="s">
        <v>838</v>
      </c>
      <c r="B32" s="81"/>
      <c r="C32" s="81" t="s">
        <v>839</v>
      </c>
      <c r="D32" s="73">
        <v>0.25</v>
      </c>
      <c r="E32" s="73">
        <v>0</v>
      </c>
      <c r="F32" s="73">
        <v>0</v>
      </c>
      <c r="G32" s="81">
        <v>0</v>
      </c>
      <c r="H32" s="79">
        <v>0</v>
      </c>
      <c r="I32" s="79">
        <v>0</v>
      </c>
      <c r="J32" s="79">
        <v>0</v>
      </c>
      <c r="K32" s="79">
        <v>0</v>
      </c>
      <c r="L32" s="81">
        <f t="shared" si="0"/>
        <v>0.25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81">
        <v>0</v>
      </c>
      <c r="S32" s="81">
        <f t="shared" si="1"/>
        <v>0</v>
      </c>
      <c r="T32" s="79">
        <v>0</v>
      </c>
      <c r="U32" s="79">
        <v>0</v>
      </c>
      <c r="V32" s="79">
        <v>0</v>
      </c>
      <c r="W32" s="81">
        <f t="shared" si="2"/>
        <v>0</v>
      </c>
      <c r="X32" s="79">
        <v>0</v>
      </c>
      <c r="Y32" s="81">
        <v>0</v>
      </c>
      <c r="Z32" s="79">
        <v>0.5</v>
      </c>
      <c r="AA32" s="79">
        <v>0</v>
      </c>
      <c r="AB32" s="79">
        <v>0</v>
      </c>
      <c r="AC32" s="81">
        <f t="shared" si="3"/>
        <v>0.5</v>
      </c>
    </row>
    <row r="33" spans="1:29">
      <c r="A33" s="81" t="s">
        <v>840</v>
      </c>
      <c r="B33" s="81"/>
      <c r="C33" s="81" t="s">
        <v>841</v>
      </c>
      <c r="D33" s="73">
        <v>0</v>
      </c>
      <c r="E33" s="73">
        <v>0</v>
      </c>
      <c r="F33" s="73">
        <v>0</v>
      </c>
      <c r="G33" s="81">
        <v>0</v>
      </c>
      <c r="H33" s="79">
        <v>0</v>
      </c>
      <c r="I33" s="79">
        <v>0</v>
      </c>
      <c r="J33" s="79">
        <v>0</v>
      </c>
      <c r="K33" s="79">
        <v>0</v>
      </c>
      <c r="L33" s="81">
        <f t="shared" si="0"/>
        <v>0</v>
      </c>
      <c r="M33" s="81">
        <v>0</v>
      </c>
      <c r="N33" s="81">
        <v>0</v>
      </c>
      <c r="O33" s="81">
        <v>0</v>
      </c>
      <c r="P33" s="81">
        <v>0</v>
      </c>
      <c r="Q33" s="81">
        <v>0.25</v>
      </c>
      <c r="R33" s="81">
        <v>0</v>
      </c>
      <c r="S33" s="81">
        <f t="shared" si="1"/>
        <v>0.25</v>
      </c>
      <c r="T33" s="79">
        <v>0</v>
      </c>
      <c r="U33" s="79">
        <v>0</v>
      </c>
      <c r="V33" s="79">
        <v>0</v>
      </c>
      <c r="W33" s="81">
        <f t="shared" si="2"/>
        <v>0</v>
      </c>
      <c r="X33" s="79">
        <v>0</v>
      </c>
      <c r="Y33" s="81">
        <v>0</v>
      </c>
      <c r="Z33" s="79">
        <v>0</v>
      </c>
      <c r="AA33" s="79">
        <v>0.25</v>
      </c>
      <c r="AB33" s="79">
        <v>0.75</v>
      </c>
      <c r="AC33" s="81">
        <f t="shared" si="3"/>
        <v>1</v>
      </c>
    </row>
    <row r="34" spans="1:29">
      <c r="A34" s="81" t="s">
        <v>842</v>
      </c>
      <c r="B34" s="81"/>
      <c r="C34" s="81" t="s">
        <v>843</v>
      </c>
      <c r="D34" s="73">
        <v>0</v>
      </c>
      <c r="E34" s="73">
        <v>0</v>
      </c>
      <c r="F34" s="73">
        <v>0</v>
      </c>
      <c r="G34" s="81">
        <v>0</v>
      </c>
      <c r="H34" s="79">
        <v>0</v>
      </c>
      <c r="I34" s="79">
        <v>0</v>
      </c>
      <c r="J34" s="79">
        <v>0</v>
      </c>
      <c r="K34" s="79">
        <v>0</v>
      </c>
      <c r="L34" s="81">
        <f t="shared" si="0"/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f t="shared" si="1"/>
        <v>0</v>
      </c>
      <c r="T34" s="79">
        <v>0</v>
      </c>
      <c r="U34" s="79">
        <v>0</v>
      </c>
      <c r="V34" s="79">
        <v>0</v>
      </c>
      <c r="W34" s="81">
        <f t="shared" si="2"/>
        <v>0</v>
      </c>
      <c r="X34" s="79">
        <v>0</v>
      </c>
      <c r="Y34" s="81">
        <v>0</v>
      </c>
      <c r="Z34" s="79">
        <v>0</v>
      </c>
      <c r="AA34" s="79">
        <v>0.25</v>
      </c>
      <c r="AB34" s="79">
        <v>0.75</v>
      </c>
      <c r="AC34" s="81">
        <f t="shared" si="3"/>
        <v>1</v>
      </c>
    </row>
    <row r="35" spans="1:29">
      <c r="A35" s="81" t="s">
        <v>844</v>
      </c>
      <c r="B35" s="81"/>
      <c r="C35" s="81" t="s">
        <v>845</v>
      </c>
      <c r="D35" s="73">
        <v>0</v>
      </c>
      <c r="E35" s="73">
        <v>0</v>
      </c>
      <c r="F35" s="73">
        <v>0</v>
      </c>
      <c r="G35" s="81">
        <v>0</v>
      </c>
      <c r="H35" s="79">
        <v>0</v>
      </c>
      <c r="I35" s="79">
        <v>0</v>
      </c>
      <c r="J35" s="79">
        <v>0.25</v>
      </c>
      <c r="K35" s="79">
        <v>0</v>
      </c>
      <c r="L35" s="81">
        <f>D35+E35+F35+G35+H35+I35+K35+J35</f>
        <v>0.25</v>
      </c>
      <c r="M35" s="81">
        <v>0</v>
      </c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f t="shared" si="1"/>
        <v>0</v>
      </c>
      <c r="T35" s="79">
        <v>0</v>
      </c>
      <c r="U35" s="79">
        <v>0</v>
      </c>
      <c r="V35" s="79">
        <v>0</v>
      </c>
      <c r="W35" s="81">
        <f t="shared" si="2"/>
        <v>0</v>
      </c>
      <c r="X35" s="79">
        <v>0</v>
      </c>
      <c r="Y35" s="81">
        <v>0</v>
      </c>
      <c r="Z35" s="79">
        <v>0</v>
      </c>
      <c r="AA35" s="79">
        <v>0.25</v>
      </c>
      <c r="AB35" s="79">
        <v>0.25</v>
      </c>
      <c r="AC35" s="81">
        <f t="shared" si="3"/>
        <v>0.5</v>
      </c>
    </row>
    <row r="36" spans="1:29">
      <c r="A36" s="81" t="s">
        <v>846</v>
      </c>
      <c r="B36" s="81"/>
      <c r="C36" s="81" t="s">
        <v>847</v>
      </c>
      <c r="D36" s="73">
        <v>0</v>
      </c>
      <c r="E36" s="73">
        <v>0</v>
      </c>
      <c r="F36" s="73">
        <v>0</v>
      </c>
      <c r="G36" s="81">
        <v>0</v>
      </c>
      <c r="H36" s="79">
        <v>0</v>
      </c>
      <c r="I36" s="79">
        <v>0</v>
      </c>
      <c r="J36" s="79">
        <v>0</v>
      </c>
      <c r="K36" s="79">
        <v>0</v>
      </c>
      <c r="L36" s="81">
        <f t="shared" ref="L36:L39" si="4">D36+E36+F36+G36+H36+I36+K36</f>
        <v>0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81">
        <v>0</v>
      </c>
      <c r="S36" s="81">
        <f t="shared" si="1"/>
        <v>0</v>
      </c>
      <c r="T36" s="79">
        <v>0</v>
      </c>
      <c r="U36" s="79">
        <v>0</v>
      </c>
      <c r="V36" s="79">
        <v>0</v>
      </c>
      <c r="W36" s="81">
        <f t="shared" si="2"/>
        <v>0</v>
      </c>
      <c r="X36" s="79">
        <v>0</v>
      </c>
      <c r="Y36" s="81">
        <v>0</v>
      </c>
      <c r="Z36" s="79">
        <v>0</v>
      </c>
      <c r="AA36" s="79">
        <v>0</v>
      </c>
      <c r="AB36" s="79">
        <v>0</v>
      </c>
      <c r="AC36" s="81">
        <f t="shared" si="3"/>
        <v>0</v>
      </c>
    </row>
    <row r="37" spans="1:29">
      <c r="A37" s="81" t="s">
        <v>848</v>
      </c>
      <c r="B37" s="81"/>
      <c r="C37" s="81" t="s">
        <v>849</v>
      </c>
      <c r="D37" s="73">
        <v>0</v>
      </c>
      <c r="E37" s="73">
        <v>0</v>
      </c>
      <c r="F37" s="73">
        <v>0</v>
      </c>
      <c r="G37" s="81">
        <v>0</v>
      </c>
      <c r="H37" s="79">
        <v>0</v>
      </c>
      <c r="I37" s="79">
        <v>0</v>
      </c>
      <c r="J37" s="79">
        <v>0</v>
      </c>
      <c r="K37" s="79">
        <v>0</v>
      </c>
      <c r="L37" s="81">
        <f t="shared" si="4"/>
        <v>0</v>
      </c>
      <c r="M37" s="81">
        <v>0</v>
      </c>
      <c r="N37" s="81">
        <v>0</v>
      </c>
      <c r="O37" s="81">
        <v>0</v>
      </c>
      <c r="P37" s="81">
        <v>0</v>
      </c>
      <c r="Q37" s="81">
        <v>0</v>
      </c>
      <c r="R37" s="81">
        <v>0</v>
      </c>
      <c r="S37" s="81">
        <f t="shared" si="1"/>
        <v>0</v>
      </c>
      <c r="T37" s="79">
        <v>0</v>
      </c>
      <c r="U37" s="79">
        <v>0</v>
      </c>
      <c r="V37" s="79">
        <v>0</v>
      </c>
      <c r="W37" s="81">
        <f t="shared" si="2"/>
        <v>0</v>
      </c>
      <c r="X37" s="79">
        <v>0</v>
      </c>
      <c r="Y37" s="81">
        <v>0</v>
      </c>
      <c r="Z37" s="79">
        <v>0</v>
      </c>
      <c r="AA37" s="79">
        <v>0</v>
      </c>
      <c r="AB37" s="79">
        <v>0</v>
      </c>
      <c r="AC37" s="81">
        <f t="shared" si="3"/>
        <v>0</v>
      </c>
    </row>
    <row r="38" spans="1:29">
      <c r="A38" s="81" t="s">
        <v>850</v>
      </c>
      <c r="B38" s="81"/>
      <c r="C38" s="81" t="s">
        <v>851</v>
      </c>
      <c r="D38" s="73">
        <v>0</v>
      </c>
      <c r="E38" s="73">
        <v>0</v>
      </c>
      <c r="F38" s="73">
        <v>0</v>
      </c>
      <c r="G38" s="81">
        <v>0</v>
      </c>
      <c r="H38" s="79">
        <v>0</v>
      </c>
      <c r="I38" s="79">
        <v>0</v>
      </c>
      <c r="J38" s="79">
        <v>0</v>
      </c>
      <c r="K38" s="79">
        <v>0</v>
      </c>
      <c r="L38" s="81">
        <f t="shared" si="4"/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f t="shared" si="1"/>
        <v>0</v>
      </c>
      <c r="T38" s="79">
        <v>0</v>
      </c>
      <c r="U38" s="79">
        <v>0</v>
      </c>
      <c r="V38" s="79">
        <v>0</v>
      </c>
      <c r="W38" s="81">
        <f t="shared" si="2"/>
        <v>0</v>
      </c>
      <c r="X38" s="79">
        <v>0</v>
      </c>
      <c r="Y38" s="81">
        <v>0</v>
      </c>
      <c r="Z38" s="79">
        <v>0</v>
      </c>
      <c r="AA38" s="79">
        <v>0</v>
      </c>
      <c r="AB38" s="79">
        <v>0</v>
      </c>
      <c r="AC38" s="81">
        <f t="shared" si="3"/>
        <v>0</v>
      </c>
    </row>
    <row r="39" spans="1:29">
      <c r="A39" s="81" t="s">
        <v>852</v>
      </c>
      <c r="B39" s="81"/>
      <c r="C39" s="81" t="s">
        <v>853</v>
      </c>
      <c r="D39" s="73">
        <v>0</v>
      </c>
      <c r="E39" s="73">
        <v>0</v>
      </c>
      <c r="F39" s="73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f t="shared" si="4"/>
        <v>0</v>
      </c>
      <c r="M39" s="81">
        <v>0</v>
      </c>
      <c r="N39" s="81">
        <v>0</v>
      </c>
      <c r="O39" s="81">
        <v>0</v>
      </c>
      <c r="P39" s="81">
        <v>0</v>
      </c>
      <c r="Q39" s="81">
        <v>0</v>
      </c>
      <c r="R39" s="81">
        <v>0</v>
      </c>
      <c r="S39" s="81">
        <f t="shared" si="1"/>
        <v>0</v>
      </c>
      <c r="T39" s="81">
        <v>0</v>
      </c>
      <c r="U39" s="81">
        <v>0</v>
      </c>
      <c r="V39" s="81">
        <v>0</v>
      </c>
      <c r="W39" s="81">
        <f t="shared" si="2"/>
        <v>0</v>
      </c>
      <c r="X39" s="81">
        <v>0</v>
      </c>
      <c r="Y39" s="81">
        <v>0</v>
      </c>
      <c r="Z39" s="81">
        <v>0</v>
      </c>
      <c r="AA39" s="81">
        <v>0.25</v>
      </c>
      <c r="AB39" s="81">
        <v>0.5</v>
      </c>
      <c r="AC39" s="81">
        <f t="shared" si="3"/>
        <v>0.75</v>
      </c>
    </row>
  </sheetData>
  <mergeCells count="70">
    <mergeCell ref="D1:AC1"/>
    <mergeCell ref="D2:L2"/>
    <mergeCell ref="M2:S2"/>
    <mergeCell ref="T2:V2"/>
    <mergeCell ref="X2:Y2"/>
    <mergeCell ref="Z2:AC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D5:D6"/>
    <mergeCell ref="E5:E6"/>
    <mergeCell ref="F5:F6"/>
    <mergeCell ref="G5:G6"/>
    <mergeCell ref="H5:H6"/>
    <mergeCell ref="I5:I6"/>
    <mergeCell ref="J5:J6"/>
    <mergeCell ref="K5:K6"/>
    <mergeCell ref="L3:L6"/>
    <mergeCell ref="M5:M6"/>
    <mergeCell ref="N5:N6"/>
    <mergeCell ref="O5:O6"/>
    <mergeCell ref="P5:P6"/>
    <mergeCell ref="Q5:Q6"/>
    <mergeCell ref="R5:R6"/>
    <mergeCell ref="S3:S6"/>
    <mergeCell ref="T5:T6"/>
    <mergeCell ref="U5:U6"/>
    <mergeCell ref="V5:V6"/>
    <mergeCell ref="W3:W6"/>
    <mergeCell ref="X5:X6"/>
    <mergeCell ref="Y3:Y6"/>
    <mergeCell ref="Z5:Z6"/>
    <mergeCell ref="AA5:AA6"/>
    <mergeCell ref="AB5:AB6"/>
    <mergeCell ref="AC3:AC6"/>
    <mergeCell ref="A1:C2"/>
  </mergeCell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8"/>
  <sheetViews>
    <sheetView topLeftCell="C1" workbookViewId="0">
      <selection activeCell="C7" sqref="C7:T38"/>
    </sheetView>
  </sheetViews>
  <sheetFormatPr defaultColWidth="9" defaultRowHeight="13.5"/>
  <cols>
    <col min="1" max="1" width="14.775" customWidth="1"/>
    <col min="2" max="2" width="15.5583333333333" customWidth="1"/>
    <col min="3" max="3" width="19.8833333333333" customWidth="1"/>
    <col min="4" max="4" width="17" customWidth="1"/>
    <col min="9" max="9" width="12.775" customWidth="1"/>
  </cols>
  <sheetData>
    <row r="1" ht="35.25" spans="1:20">
      <c r="A1" s="122" t="s">
        <v>854</v>
      </c>
      <c r="B1" s="122"/>
      <c r="C1" s="123" t="s">
        <v>1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ht="14.25" spans="1:20">
      <c r="A2" s="122"/>
      <c r="B2" s="122"/>
      <c r="C2" s="124" t="s">
        <v>2</v>
      </c>
      <c r="D2" s="124"/>
      <c r="E2" s="124"/>
      <c r="F2" s="124"/>
      <c r="G2" s="124"/>
      <c r="H2" s="124"/>
      <c r="I2" s="124" t="s">
        <v>3</v>
      </c>
      <c r="J2" s="124"/>
      <c r="K2" s="124"/>
      <c r="L2" s="124"/>
      <c r="M2" s="124" t="s">
        <v>208</v>
      </c>
      <c r="N2" s="124"/>
      <c r="O2" s="124"/>
      <c r="P2" s="124" t="s">
        <v>4</v>
      </c>
      <c r="Q2" s="124"/>
      <c r="R2" s="124" t="s">
        <v>5</v>
      </c>
      <c r="S2" s="124"/>
      <c r="T2" s="124"/>
    </row>
    <row r="3" ht="14.25" spans="1:20">
      <c r="A3" s="125" t="s">
        <v>6</v>
      </c>
      <c r="B3" s="125"/>
      <c r="C3" s="14">
        <v>11.27</v>
      </c>
      <c r="D3" s="14">
        <v>11.29</v>
      </c>
      <c r="E3" s="14">
        <v>11.29</v>
      </c>
      <c r="F3" s="14"/>
      <c r="G3" s="14"/>
      <c r="H3" s="125" t="s">
        <v>8</v>
      </c>
      <c r="I3" s="14">
        <v>12.2</v>
      </c>
      <c r="J3" s="14">
        <v>12.5</v>
      </c>
      <c r="K3" s="14">
        <v>12.18</v>
      </c>
      <c r="L3" s="125" t="s">
        <v>10</v>
      </c>
      <c r="M3" s="14"/>
      <c r="N3" s="14"/>
      <c r="O3" s="125" t="s">
        <v>209</v>
      </c>
      <c r="P3" s="14">
        <v>11.27</v>
      </c>
      <c r="Q3" s="125" t="s">
        <v>13</v>
      </c>
      <c r="R3" s="14">
        <v>12.5</v>
      </c>
      <c r="S3" s="14">
        <v>11.3</v>
      </c>
      <c r="T3" s="125" t="s">
        <v>14</v>
      </c>
    </row>
    <row r="4" ht="54" spans="1:20">
      <c r="A4" s="125" t="s">
        <v>15</v>
      </c>
      <c r="B4" s="125"/>
      <c r="C4" s="14" t="s">
        <v>855</v>
      </c>
      <c r="D4" s="14" t="s">
        <v>25</v>
      </c>
      <c r="E4" s="14" t="s">
        <v>856</v>
      </c>
      <c r="F4" s="14" t="s">
        <v>857</v>
      </c>
      <c r="G4" s="14" t="s">
        <v>858</v>
      </c>
      <c r="H4" s="125"/>
      <c r="I4" s="14" t="s">
        <v>859</v>
      </c>
      <c r="J4" s="14" t="s">
        <v>124</v>
      </c>
      <c r="K4" s="14" t="s">
        <v>321</v>
      </c>
      <c r="L4" s="125"/>
      <c r="M4" s="14" t="s">
        <v>860</v>
      </c>
      <c r="N4" s="14" t="s">
        <v>861</v>
      </c>
      <c r="O4" s="125"/>
      <c r="P4" s="14" t="s">
        <v>862</v>
      </c>
      <c r="Q4" s="125"/>
      <c r="R4" s="14" t="s">
        <v>863</v>
      </c>
      <c r="S4" s="14" t="s">
        <v>30</v>
      </c>
      <c r="T4" s="125"/>
    </row>
    <row r="5" ht="14.25" spans="1:20">
      <c r="A5" s="125" t="s">
        <v>34</v>
      </c>
      <c r="B5" s="125"/>
      <c r="C5" s="14" t="s">
        <v>864</v>
      </c>
      <c r="D5" s="14" t="s">
        <v>36</v>
      </c>
      <c r="E5" s="14"/>
      <c r="F5" s="14"/>
      <c r="G5" s="14"/>
      <c r="H5" s="125"/>
      <c r="I5" s="14" t="s">
        <v>641</v>
      </c>
      <c r="J5" s="14" t="s">
        <v>641</v>
      </c>
      <c r="K5" s="14"/>
      <c r="L5" s="125"/>
      <c r="M5" s="14"/>
      <c r="N5" s="14"/>
      <c r="O5" s="125"/>
      <c r="P5" s="14"/>
      <c r="Q5" s="125"/>
      <c r="R5" s="14" t="s">
        <v>641</v>
      </c>
      <c r="S5" s="14" t="s">
        <v>641</v>
      </c>
      <c r="T5" s="125"/>
    </row>
    <row r="6" ht="14.25" spans="1:20">
      <c r="A6" s="125" t="s">
        <v>40</v>
      </c>
      <c r="B6" s="125" t="s">
        <v>41</v>
      </c>
      <c r="C6" s="14"/>
      <c r="D6" s="14"/>
      <c r="E6" s="14"/>
      <c r="F6" s="14"/>
      <c r="G6" s="14"/>
      <c r="H6" s="125"/>
      <c r="I6" s="14"/>
      <c r="J6" s="14"/>
      <c r="K6" s="14"/>
      <c r="L6" s="125"/>
      <c r="M6" s="14"/>
      <c r="N6" s="14"/>
      <c r="O6" s="125"/>
      <c r="P6" s="14"/>
      <c r="Q6" s="125"/>
      <c r="R6" s="14"/>
      <c r="S6" s="14"/>
      <c r="T6" s="125"/>
    </row>
    <row r="7" spans="1:20">
      <c r="A7" s="20" t="s">
        <v>865</v>
      </c>
      <c r="B7" s="20" t="s">
        <v>866</v>
      </c>
      <c r="C7" s="126">
        <v>0</v>
      </c>
      <c r="D7" s="126">
        <v>0</v>
      </c>
      <c r="E7" s="126">
        <v>0</v>
      </c>
      <c r="F7" s="126">
        <v>0</v>
      </c>
      <c r="G7" s="126">
        <v>0</v>
      </c>
      <c r="H7" s="20">
        <f t="shared" ref="H7:H38" si="0">SUM(C7:G7)</f>
        <v>0</v>
      </c>
      <c r="I7" s="126">
        <v>0</v>
      </c>
      <c r="J7" s="126">
        <v>0</v>
      </c>
      <c r="K7" s="20">
        <v>0.15</v>
      </c>
      <c r="L7" s="20">
        <f t="shared" ref="L7:L38" si="1">SUM(I7:K7)</f>
        <v>0.15</v>
      </c>
      <c r="M7" s="126">
        <v>0</v>
      </c>
      <c r="N7" s="126">
        <v>0</v>
      </c>
      <c r="O7" s="20">
        <f t="shared" ref="O7:O38" si="2">SUM(M7:N7)</f>
        <v>0</v>
      </c>
      <c r="P7" s="20">
        <v>0.25</v>
      </c>
      <c r="Q7" s="20">
        <f t="shared" ref="Q7:Q38" si="3">SUM(P7)</f>
        <v>0.25</v>
      </c>
      <c r="R7" s="126">
        <v>0</v>
      </c>
      <c r="S7" s="20">
        <v>0.25</v>
      </c>
      <c r="T7" s="20">
        <f t="shared" ref="T7:T38" si="4">SUM(R7:S7)</f>
        <v>0.25</v>
      </c>
    </row>
    <row r="8" spans="1:20">
      <c r="A8" s="20" t="s">
        <v>867</v>
      </c>
      <c r="B8" s="20" t="s">
        <v>868</v>
      </c>
      <c r="C8" s="126">
        <v>0</v>
      </c>
      <c r="D8" s="126">
        <v>0</v>
      </c>
      <c r="E8" s="126">
        <v>0</v>
      </c>
      <c r="F8" s="126">
        <v>0</v>
      </c>
      <c r="G8" s="126">
        <v>0</v>
      </c>
      <c r="H8" s="20">
        <f t="shared" si="0"/>
        <v>0</v>
      </c>
      <c r="I8" s="20">
        <v>0.125</v>
      </c>
      <c r="J8" s="20">
        <v>0.125</v>
      </c>
      <c r="K8" s="126">
        <v>0</v>
      </c>
      <c r="L8" s="20">
        <f t="shared" si="1"/>
        <v>0.25</v>
      </c>
      <c r="M8" s="126">
        <v>0</v>
      </c>
      <c r="N8" s="126">
        <v>0</v>
      </c>
      <c r="O8" s="20">
        <f t="shared" si="2"/>
        <v>0</v>
      </c>
      <c r="P8" s="126">
        <v>0</v>
      </c>
      <c r="Q8" s="20">
        <f t="shared" si="3"/>
        <v>0</v>
      </c>
      <c r="R8" s="126">
        <v>0</v>
      </c>
      <c r="S8" s="126">
        <v>0</v>
      </c>
      <c r="T8" s="20">
        <f t="shared" si="4"/>
        <v>0</v>
      </c>
    </row>
    <row r="9" spans="1:20">
      <c r="A9" s="20" t="s">
        <v>869</v>
      </c>
      <c r="B9" s="20" t="s">
        <v>870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20">
        <f t="shared" si="0"/>
        <v>0</v>
      </c>
      <c r="I9" s="20">
        <v>0.125</v>
      </c>
      <c r="J9" s="20">
        <v>0.125</v>
      </c>
      <c r="K9" s="126">
        <v>0</v>
      </c>
      <c r="L9" s="20">
        <f t="shared" si="1"/>
        <v>0.25</v>
      </c>
      <c r="M9" s="126">
        <v>0</v>
      </c>
      <c r="N9" s="126">
        <v>0</v>
      </c>
      <c r="O9" s="20">
        <f t="shared" si="2"/>
        <v>0</v>
      </c>
      <c r="P9" s="126">
        <v>0</v>
      </c>
      <c r="Q9" s="20">
        <f t="shared" si="3"/>
        <v>0</v>
      </c>
      <c r="R9" s="126">
        <v>0</v>
      </c>
      <c r="S9" s="126">
        <v>0</v>
      </c>
      <c r="T9" s="20">
        <f t="shared" si="4"/>
        <v>0</v>
      </c>
    </row>
    <row r="10" spans="1:20">
      <c r="A10" s="20" t="s">
        <v>871</v>
      </c>
      <c r="B10" s="20" t="s">
        <v>872</v>
      </c>
      <c r="C10" s="126">
        <v>0</v>
      </c>
      <c r="D10" s="126">
        <v>0</v>
      </c>
      <c r="E10" s="126">
        <v>0</v>
      </c>
      <c r="F10" s="126">
        <v>0</v>
      </c>
      <c r="G10" s="126">
        <v>0</v>
      </c>
      <c r="H10" s="20">
        <f t="shared" si="0"/>
        <v>0</v>
      </c>
      <c r="I10" s="20">
        <v>0.125</v>
      </c>
      <c r="J10" s="20">
        <v>0.125</v>
      </c>
      <c r="K10" s="126">
        <v>0</v>
      </c>
      <c r="L10" s="20">
        <f t="shared" si="1"/>
        <v>0.25</v>
      </c>
      <c r="M10" s="126">
        <v>0</v>
      </c>
      <c r="N10" s="126">
        <v>0</v>
      </c>
      <c r="O10" s="20">
        <f t="shared" si="2"/>
        <v>0</v>
      </c>
      <c r="P10" s="126">
        <v>0</v>
      </c>
      <c r="Q10" s="20">
        <f t="shared" si="3"/>
        <v>0</v>
      </c>
      <c r="R10" s="126">
        <v>0</v>
      </c>
      <c r="S10" s="126">
        <v>0</v>
      </c>
      <c r="T10" s="20">
        <f t="shared" si="4"/>
        <v>0</v>
      </c>
    </row>
    <row r="11" spans="1:20">
      <c r="A11" s="20" t="s">
        <v>873</v>
      </c>
      <c r="B11" s="20" t="s">
        <v>874</v>
      </c>
      <c r="C11" s="126">
        <v>0</v>
      </c>
      <c r="D11" s="126">
        <v>0</v>
      </c>
      <c r="E11" s="126">
        <v>0</v>
      </c>
      <c r="F11" s="126">
        <v>0</v>
      </c>
      <c r="G11" s="126">
        <v>0</v>
      </c>
      <c r="H11" s="20">
        <f t="shared" si="0"/>
        <v>0</v>
      </c>
      <c r="I11" s="20">
        <v>0.125</v>
      </c>
      <c r="J11" s="20">
        <v>0.125</v>
      </c>
      <c r="K11" s="126">
        <v>0</v>
      </c>
      <c r="L11" s="20">
        <f t="shared" si="1"/>
        <v>0.25</v>
      </c>
      <c r="M11" s="126">
        <v>0</v>
      </c>
      <c r="N11" s="126">
        <v>0</v>
      </c>
      <c r="O11" s="20">
        <f t="shared" si="2"/>
        <v>0</v>
      </c>
      <c r="P11" s="126">
        <v>0</v>
      </c>
      <c r="Q11" s="20">
        <f t="shared" si="3"/>
        <v>0</v>
      </c>
      <c r="R11" s="126">
        <v>0</v>
      </c>
      <c r="S11" s="126">
        <v>0</v>
      </c>
      <c r="T11" s="20">
        <f t="shared" si="4"/>
        <v>0</v>
      </c>
    </row>
    <row r="12" spans="1:20">
      <c r="A12" s="20" t="s">
        <v>875</v>
      </c>
      <c r="B12" s="20" t="s">
        <v>876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20">
        <f t="shared" si="0"/>
        <v>0</v>
      </c>
      <c r="I12" s="126">
        <v>0</v>
      </c>
      <c r="J12" s="126">
        <v>0</v>
      </c>
      <c r="K12" s="126">
        <v>0</v>
      </c>
      <c r="L12" s="20">
        <f t="shared" si="1"/>
        <v>0</v>
      </c>
      <c r="M12" s="126">
        <v>0</v>
      </c>
      <c r="N12" s="126">
        <v>0</v>
      </c>
      <c r="O12" s="20">
        <f t="shared" si="2"/>
        <v>0</v>
      </c>
      <c r="P12" s="126">
        <v>0</v>
      </c>
      <c r="Q12" s="20">
        <f t="shared" si="3"/>
        <v>0</v>
      </c>
      <c r="R12" s="126">
        <v>0</v>
      </c>
      <c r="S12" s="126">
        <v>0</v>
      </c>
      <c r="T12" s="20">
        <f t="shared" si="4"/>
        <v>0</v>
      </c>
    </row>
    <row r="13" spans="1:20">
      <c r="A13" s="20" t="s">
        <v>877</v>
      </c>
      <c r="B13" s="20" t="s">
        <v>878</v>
      </c>
      <c r="C13" s="126">
        <v>0</v>
      </c>
      <c r="D13" s="126">
        <v>0</v>
      </c>
      <c r="E13" s="126">
        <v>0</v>
      </c>
      <c r="F13" s="126">
        <v>0</v>
      </c>
      <c r="G13" s="126">
        <v>0</v>
      </c>
      <c r="H13" s="20">
        <f t="shared" si="0"/>
        <v>0</v>
      </c>
      <c r="I13" s="126">
        <v>0</v>
      </c>
      <c r="J13" s="126">
        <v>0</v>
      </c>
      <c r="K13" s="126">
        <v>0</v>
      </c>
      <c r="L13" s="20">
        <f t="shared" si="1"/>
        <v>0</v>
      </c>
      <c r="M13" s="126">
        <v>0</v>
      </c>
      <c r="N13" s="126">
        <v>0</v>
      </c>
      <c r="O13" s="20">
        <f t="shared" si="2"/>
        <v>0</v>
      </c>
      <c r="P13" s="126">
        <v>0</v>
      </c>
      <c r="Q13" s="20">
        <f t="shared" si="3"/>
        <v>0</v>
      </c>
      <c r="R13" s="126">
        <v>0</v>
      </c>
      <c r="S13" s="126">
        <v>0</v>
      </c>
      <c r="T13" s="20">
        <f t="shared" si="4"/>
        <v>0</v>
      </c>
    </row>
    <row r="14" spans="1:20">
      <c r="A14" s="20" t="s">
        <v>879</v>
      </c>
      <c r="B14" s="20" t="s">
        <v>880</v>
      </c>
      <c r="C14" s="126">
        <v>0</v>
      </c>
      <c r="D14" s="126">
        <v>0</v>
      </c>
      <c r="E14" s="126">
        <v>0</v>
      </c>
      <c r="F14" s="126">
        <v>0</v>
      </c>
      <c r="G14" s="126">
        <v>0</v>
      </c>
      <c r="H14" s="20">
        <f t="shared" si="0"/>
        <v>0</v>
      </c>
      <c r="I14" s="126">
        <v>0</v>
      </c>
      <c r="J14" s="126">
        <v>0</v>
      </c>
      <c r="K14" s="126">
        <v>0</v>
      </c>
      <c r="L14" s="20">
        <f t="shared" si="1"/>
        <v>0</v>
      </c>
      <c r="M14" s="126">
        <v>0</v>
      </c>
      <c r="N14" s="20">
        <v>0.25</v>
      </c>
      <c r="O14" s="20">
        <f t="shared" si="2"/>
        <v>0.25</v>
      </c>
      <c r="P14" s="126">
        <v>0</v>
      </c>
      <c r="Q14" s="20">
        <f t="shared" si="3"/>
        <v>0</v>
      </c>
      <c r="R14" s="126">
        <v>0</v>
      </c>
      <c r="S14" s="126">
        <v>0</v>
      </c>
      <c r="T14" s="20">
        <f t="shared" si="4"/>
        <v>0</v>
      </c>
    </row>
    <row r="15" spans="1:20">
      <c r="A15" s="20" t="s">
        <v>881</v>
      </c>
      <c r="B15" s="20" t="s">
        <v>882</v>
      </c>
      <c r="C15" s="126">
        <v>0</v>
      </c>
      <c r="D15" s="126">
        <v>0</v>
      </c>
      <c r="E15" s="126">
        <v>0</v>
      </c>
      <c r="F15" s="126">
        <v>0</v>
      </c>
      <c r="G15" s="126">
        <v>0</v>
      </c>
      <c r="H15" s="20">
        <f t="shared" si="0"/>
        <v>0</v>
      </c>
      <c r="I15" s="126">
        <v>0</v>
      </c>
      <c r="J15" s="126">
        <v>0</v>
      </c>
      <c r="K15" s="126">
        <v>0</v>
      </c>
      <c r="L15" s="20">
        <f t="shared" si="1"/>
        <v>0</v>
      </c>
      <c r="M15" s="126">
        <v>0</v>
      </c>
      <c r="N15" s="126">
        <v>0</v>
      </c>
      <c r="O15" s="20">
        <f t="shared" si="2"/>
        <v>0</v>
      </c>
      <c r="P15" s="126">
        <v>0</v>
      </c>
      <c r="Q15" s="20">
        <f t="shared" si="3"/>
        <v>0</v>
      </c>
      <c r="R15" s="126">
        <v>0</v>
      </c>
      <c r="S15" s="20">
        <v>0.25</v>
      </c>
      <c r="T15" s="20">
        <f t="shared" si="4"/>
        <v>0.25</v>
      </c>
    </row>
    <row r="16" spans="1:20">
      <c r="A16" s="20" t="s">
        <v>883</v>
      </c>
      <c r="B16" s="20" t="s">
        <v>884</v>
      </c>
      <c r="C16" s="126">
        <v>0</v>
      </c>
      <c r="D16" s="126">
        <v>0</v>
      </c>
      <c r="E16" s="126">
        <v>0</v>
      </c>
      <c r="F16" s="126">
        <v>0</v>
      </c>
      <c r="G16" s="126">
        <v>0</v>
      </c>
      <c r="H16" s="20">
        <f t="shared" si="0"/>
        <v>0</v>
      </c>
      <c r="I16" s="126">
        <v>0</v>
      </c>
      <c r="J16" s="126">
        <v>0</v>
      </c>
      <c r="K16" s="126">
        <v>0</v>
      </c>
      <c r="L16" s="20">
        <f t="shared" si="1"/>
        <v>0</v>
      </c>
      <c r="M16" s="20">
        <v>0.25</v>
      </c>
      <c r="N16" s="20">
        <v>0.25</v>
      </c>
      <c r="O16" s="20">
        <f t="shared" si="2"/>
        <v>0.5</v>
      </c>
      <c r="P16" s="126">
        <v>0</v>
      </c>
      <c r="Q16" s="20">
        <f t="shared" si="3"/>
        <v>0</v>
      </c>
      <c r="R16" s="126">
        <v>0</v>
      </c>
      <c r="S16" s="126">
        <v>0</v>
      </c>
      <c r="T16" s="20">
        <f t="shared" si="4"/>
        <v>0</v>
      </c>
    </row>
    <row r="17" spans="1:20">
      <c r="A17" s="20" t="s">
        <v>885</v>
      </c>
      <c r="B17" s="20" t="s">
        <v>886</v>
      </c>
      <c r="C17" s="126">
        <v>0</v>
      </c>
      <c r="D17" s="126">
        <v>0</v>
      </c>
      <c r="E17" s="126">
        <v>0</v>
      </c>
      <c r="F17" s="126">
        <v>0</v>
      </c>
      <c r="G17" s="126">
        <v>0</v>
      </c>
      <c r="H17" s="20">
        <f t="shared" si="0"/>
        <v>0</v>
      </c>
      <c r="I17" s="126">
        <v>0</v>
      </c>
      <c r="J17" s="126">
        <v>0</v>
      </c>
      <c r="K17" s="126">
        <v>0</v>
      </c>
      <c r="L17" s="20">
        <f t="shared" si="1"/>
        <v>0</v>
      </c>
      <c r="M17" s="126">
        <v>0</v>
      </c>
      <c r="N17" s="126">
        <v>0</v>
      </c>
      <c r="O17" s="20">
        <f t="shared" si="2"/>
        <v>0</v>
      </c>
      <c r="P17" s="126">
        <v>0</v>
      </c>
      <c r="Q17" s="20">
        <f t="shared" si="3"/>
        <v>0</v>
      </c>
      <c r="R17" s="126">
        <v>0</v>
      </c>
      <c r="S17" s="126">
        <v>0</v>
      </c>
      <c r="T17" s="20">
        <f t="shared" si="4"/>
        <v>0</v>
      </c>
    </row>
    <row r="18" spans="1:20">
      <c r="A18" s="20" t="s">
        <v>887</v>
      </c>
      <c r="B18" s="20" t="s">
        <v>888</v>
      </c>
      <c r="C18" s="126">
        <v>0</v>
      </c>
      <c r="D18" s="126">
        <v>0</v>
      </c>
      <c r="E18" s="126">
        <v>0</v>
      </c>
      <c r="F18" s="126">
        <v>0</v>
      </c>
      <c r="G18" s="126">
        <v>0</v>
      </c>
      <c r="H18" s="20">
        <f t="shared" si="0"/>
        <v>0</v>
      </c>
      <c r="I18" s="126">
        <v>0</v>
      </c>
      <c r="J18" s="126">
        <v>0</v>
      </c>
      <c r="K18" s="126">
        <v>0</v>
      </c>
      <c r="L18" s="20">
        <f t="shared" si="1"/>
        <v>0</v>
      </c>
      <c r="M18" s="126">
        <v>0</v>
      </c>
      <c r="N18" s="126">
        <v>0</v>
      </c>
      <c r="O18" s="20">
        <f t="shared" si="2"/>
        <v>0</v>
      </c>
      <c r="P18" s="126">
        <v>0</v>
      </c>
      <c r="Q18" s="20">
        <f t="shared" si="3"/>
        <v>0</v>
      </c>
      <c r="R18" s="126">
        <v>0</v>
      </c>
      <c r="S18" s="126">
        <v>0</v>
      </c>
      <c r="T18" s="20">
        <f t="shared" si="4"/>
        <v>0</v>
      </c>
    </row>
    <row r="19" spans="1:20">
      <c r="A19" s="20" t="s">
        <v>889</v>
      </c>
      <c r="B19" s="20" t="s">
        <v>890</v>
      </c>
      <c r="C19" s="126">
        <v>0</v>
      </c>
      <c r="D19" s="126">
        <v>0</v>
      </c>
      <c r="E19" s="126">
        <v>0</v>
      </c>
      <c r="F19" s="126">
        <v>0</v>
      </c>
      <c r="G19" s="126">
        <v>0</v>
      </c>
      <c r="H19" s="20">
        <f t="shared" si="0"/>
        <v>0</v>
      </c>
      <c r="I19" s="126">
        <v>0</v>
      </c>
      <c r="J19" s="126">
        <v>0</v>
      </c>
      <c r="K19" s="126">
        <v>0</v>
      </c>
      <c r="L19" s="20">
        <f t="shared" si="1"/>
        <v>0</v>
      </c>
      <c r="M19" s="126">
        <v>0</v>
      </c>
      <c r="N19" s="126">
        <v>0</v>
      </c>
      <c r="O19" s="20">
        <f t="shared" si="2"/>
        <v>0</v>
      </c>
      <c r="P19" s="126">
        <v>0</v>
      </c>
      <c r="Q19" s="20">
        <f t="shared" si="3"/>
        <v>0</v>
      </c>
      <c r="R19" s="20">
        <v>0.25</v>
      </c>
      <c r="S19" s="20">
        <v>0.25</v>
      </c>
      <c r="T19" s="20">
        <f t="shared" si="4"/>
        <v>0.5</v>
      </c>
    </row>
    <row r="20" spans="1:20">
      <c r="A20" s="20" t="s">
        <v>891</v>
      </c>
      <c r="B20" s="20" t="s">
        <v>892</v>
      </c>
      <c r="C20" s="126">
        <v>0</v>
      </c>
      <c r="D20" s="126">
        <v>0</v>
      </c>
      <c r="E20" s="126">
        <v>0</v>
      </c>
      <c r="F20" s="20">
        <v>0.25</v>
      </c>
      <c r="G20" s="126">
        <v>0</v>
      </c>
      <c r="H20" s="20">
        <f t="shared" si="0"/>
        <v>0.25</v>
      </c>
      <c r="I20" s="126">
        <v>0</v>
      </c>
      <c r="J20" s="126">
        <v>0</v>
      </c>
      <c r="K20" s="126">
        <v>0</v>
      </c>
      <c r="L20" s="20">
        <f t="shared" si="1"/>
        <v>0</v>
      </c>
      <c r="M20" s="126">
        <v>0</v>
      </c>
      <c r="N20" s="126">
        <v>0</v>
      </c>
      <c r="O20" s="20">
        <f t="shared" si="2"/>
        <v>0</v>
      </c>
      <c r="P20" s="126">
        <v>0</v>
      </c>
      <c r="Q20" s="20">
        <f t="shared" si="3"/>
        <v>0</v>
      </c>
      <c r="R20" s="126">
        <v>0</v>
      </c>
      <c r="S20" s="20">
        <v>0.25</v>
      </c>
      <c r="T20" s="20">
        <f t="shared" si="4"/>
        <v>0.25</v>
      </c>
    </row>
    <row r="21" spans="1:20">
      <c r="A21" s="20" t="s">
        <v>893</v>
      </c>
      <c r="B21" s="20" t="s">
        <v>894</v>
      </c>
      <c r="C21" s="20">
        <v>0.25</v>
      </c>
      <c r="D21" s="20">
        <v>0.25</v>
      </c>
      <c r="E21" s="126">
        <v>0</v>
      </c>
      <c r="F21" s="126">
        <v>0</v>
      </c>
      <c r="G21" s="126">
        <v>0</v>
      </c>
      <c r="H21" s="20">
        <f t="shared" si="0"/>
        <v>0.5</v>
      </c>
      <c r="I21" s="126">
        <v>0</v>
      </c>
      <c r="J21" s="126">
        <v>0</v>
      </c>
      <c r="K21" s="126">
        <v>0</v>
      </c>
      <c r="L21" s="20">
        <f t="shared" si="1"/>
        <v>0</v>
      </c>
      <c r="M21" s="126">
        <v>0</v>
      </c>
      <c r="N21" s="20">
        <v>0.25</v>
      </c>
      <c r="O21" s="20">
        <f t="shared" si="2"/>
        <v>0.25</v>
      </c>
      <c r="P21" s="126">
        <v>0</v>
      </c>
      <c r="Q21" s="20">
        <f t="shared" si="3"/>
        <v>0</v>
      </c>
      <c r="R21" s="126">
        <v>0</v>
      </c>
      <c r="S21" s="126">
        <v>0</v>
      </c>
      <c r="T21" s="20">
        <f t="shared" si="4"/>
        <v>0</v>
      </c>
    </row>
    <row r="22" spans="1:20">
      <c r="A22" s="20" t="s">
        <v>895</v>
      </c>
      <c r="B22" s="20" t="s">
        <v>896</v>
      </c>
      <c r="C22" s="126">
        <v>0</v>
      </c>
      <c r="D22" s="126">
        <v>0</v>
      </c>
      <c r="E22" s="126">
        <v>0</v>
      </c>
      <c r="F22" s="20">
        <v>0.25</v>
      </c>
      <c r="G22" s="126">
        <v>0</v>
      </c>
      <c r="H22" s="20">
        <f t="shared" si="0"/>
        <v>0.25</v>
      </c>
      <c r="I22" s="126">
        <v>0</v>
      </c>
      <c r="J22" s="126">
        <v>0</v>
      </c>
      <c r="K22" s="126">
        <v>0</v>
      </c>
      <c r="L22" s="20">
        <f t="shared" si="1"/>
        <v>0</v>
      </c>
      <c r="M22" s="126">
        <v>0</v>
      </c>
      <c r="N22" s="126">
        <v>0</v>
      </c>
      <c r="O22" s="20">
        <f t="shared" si="2"/>
        <v>0</v>
      </c>
      <c r="P22" s="126">
        <v>0</v>
      </c>
      <c r="Q22" s="20">
        <f t="shared" si="3"/>
        <v>0</v>
      </c>
      <c r="R22" s="126">
        <v>0</v>
      </c>
      <c r="S22" s="126">
        <v>0</v>
      </c>
      <c r="T22" s="20">
        <f t="shared" si="4"/>
        <v>0</v>
      </c>
    </row>
    <row r="23" spans="1:20">
      <c r="A23" s="20" t="s">
        <v>897</v>
      </c>
      <c r="B23" s="20" t="s">
        <v>898</v>
      </c>
      <c r="C23" s="126">
        <v>0</v>
      </c>
      <c r="D23" s="126">
        <v>0</v>
      </c>
      <c r="E23" s="126">
        <v>0</v>
      </c>
      <c r="F23" s="126">
        <v>0</v>
      </c>
      <c r="G23" s="126">
        <v>0</v>
      </c>
      <c r="H23" s="20">
        <f t="shared" si="0"/>
        <v>0</v>
      </c>
      <c r="I23" s="126">
        <v>0</v>
      </c>
      <c r="J23" s="126">
        <v>0</v>
      </c>
      <c r="K23" s="126">
        <v>0</v>
      </c>
      <c r="L23" s="20">
        <f t="shared" si="1"/>
        <v>0</v>
      </c>
      <c r="M23" s="126">
        <v>0</v>
      </c>
      <c r="N23" s="126">
        <v>0</v>
      </c>
      <c r="O23" s="20">
        <f t="shared" si="2"/>
        <v>0</v>
      </c>
      <c r="P23" s="126">
        <v>0</v>
      </c>
      <c r="Q23" s="20">
        <f t="shared" si="3"/>
        <v>0</v>
      </c>
      <c r="R23" s="126">
        <v>0</v>
      </c>
      <c r="S23" s="126">
        <v>0</v>
      </c>
      <c r="T23" s="20">
        <f t="shared" si="4"/>
        <v>0</v>
      </c>
    </row>
    <row r="24" spans="1:20">
      <c r="A24" s="20" t="s">
        <v>899</v>
      </c>
      <c r="B24" s="20" t="s">
        <v>900</v>
      </c>
      <c r="C24" s="126">
        <v>0</v>
      </c>
      <c r="D24" s="126">
        <v>0</v>
      </c>
      <c r="E24" s="126">
        <v>0</v>
      </c>
      <c r="F24" s="126">
        <v>0</v>
      </c>
      <c r="G24" s="126">
        <v>0</v>
      </c>
      <c r="H24" s="20">
        <f t="shared" si="0"/>
        <v>0</v>
      </c>
      <c r="I24" s="126">
        <v>0</v>
      </c>
      <c r="J24" s="126">
        <v>0</v>
      </c>
      <c r="K24" s="126">
        <v>0</v>
      </c>
      <c r="L24" s="20">
        <f t="shared" si="1"/>
        <v>0</v>
      </c>
      <c r="M24" s="126">
        <v>0</v>
      </c>
      <c r="N24" s="126">
        <v>0</v>
      </c>
      <c r="O24" s="20">
        <f t="shared" si="2"/>
        <v>0</v>
      </c>
      <c r="P24" s="126">
        <v>0</v>
      </c>
      <c r="Q24" s="20">
        <f t="shared" si="3"/>
        <v>0</v>
      </c>
      <c r="R24" s="126">
        <v>0</v>
      </c>
      <c r="S24" s="20">
        <v>0.25</v>
      </c>
      <c r="T24" s="20">
        <f t="shared" si="4"/>
        <v>0.25</v>
      </c>
    </row>
    <row r="25" spans="1:20">
      <c r="A25" s="20" t="s">
        <v>901</v>
      </c>
      <c r="B25" s="20" t="s">
        <v>902</v>
      </c>
      <c r="C25" s="126">
        <v>0</v>
      </c>
      <c r="D25" s="20">
        <v>0.25</v>
      </c>
      <c r="E25" s="126">
        <v>0</v>
      </c>
      <c r="F25" s="126">
        <v>0</v>
      </c>
      <c r="G25" s="20">
        <v>0.25</v>
      </c>
      <c r="H25" s="20">
        <f t="shared" si="0"/>
        <v>0.5</v>
      </c>
      <c r="I25" s="126">
        <v>0</v>
      </c>
      <c r="J25" s="126">
        <v>0</v>
      </c>
      <c r="K25" s="126">
        <v>0</v>
      </c>
      <c r="L25" s="20">
        <f t="shared" si="1"/>
        <v>0</v>
      </c>
      <c r="M25" s="126">
        <v>0</v>
      </c>
      <c r="N25" s="126">
        <v>0</v>
      </c>
      <c r="O25" s="20">
        <f t="shared" si="2"/>
        <v>0</v>
      </c>
      <c r="P25" s="126">
        <v>0</v>
      </c>
      <c r="Q25" s="20">
        <f t="shared" si="3"/>
        <v>0</v>
      </c>
      <c r="R25" s="126">
        <v>0</v>
      </c>
      <c r="S25" s="126">
        <v>0</v>
      </c>
      <c r="T25" s="20">
        <f t="shared" si="4"/>
        <v>0</v>
      </c>
    </row>
    <row r="26" spans="1:20">
      <c r="A26" s="20" t="s">
        <v>903</v>
      </c>
      <c r="B26" s="20" t="s">
        <v>904</v>
      </c>
      <c r="C26" s="126">
        <v>0</v>
      </c>
      <c r="D26" s="126">
        <v>0</v>
      </c>
      <c r="E26" s="126">
        <v>0</v>
      </c>
      <c r="F26" s="126">
        <v>0</v>
      </c>
      <c r="G26" s="126">
        <v>0</v>
      </c>
      <c r="H26" s="20">
        <f t="shared" si="0"/>
        <v>0</v>
      </c>
      <c r="I26" s="20">
        <v>0.125</v>
      </c>
      <c r="J26" s="20">
        <v>0.125</v>
      </c>
      <c r="K26" s="126">
        <v>0</v>
      </c>
      <c r="L26" s="20">
        <f t="shared" si="1"/>
        <v>0.25</v>
      </c>
      <c r="M26" s="126">
        <v>0</v>
      </c>
      <c r="N26" s="126">
        <v>0</v>
      </c>
      <c r="O26" s="20">
        <f t="shared" si="2"/>
        <v>0</v>
      </c>
      <c r="P26" s="126">
        <v>0</v>
      </c>
      <c r="Q26" s="20">
        <f t="shared" si="3"/>
        <v>0</v>
      </c>
      <c r="R26" s="126">
        <v>0</v>
      </c>
      <c r="S26" s="126">
        <v>0</v>
      </c>
      <c r="T26" s="20">
        <f t="shared" si="4"/>
        <v>0</v>
      </c>
    </row>
    <row r="27" spans="1:20">
      <c r="A27" s="20" t="s">
        <v>905</v>
      </c>
      <c r="B27" s="20" t="s">
        <v>906</v>
      </c>
      <c r="C27" s="126">
        <v>0</v>
      </c>
      <c r="D27" s="126">
        <v>0</v>
      </c>
      <c r="E27" s="126">
        <v>0</v>
      </c>
      <c r="F27" s="126">
        <v>0</v>
      </c>
      <c r="G27" s="126">
        <v>0</v>
      </c>
      <c r="H27" s="20">
        <f t="shared" si="0"/>
        <v>0</v>
      </c>
      <c r="I27" s="126">
        <v>0</v>
      </c>
      <c r="J27" s="126">
        <v>0</v>
      </c>
      <c r="K27" s="126">
        <v>0</v>
      </c>
      <c r="L27" s="20">
        <f t="shared" si="1"/>
        <v>0</v>
      </c>
      <c r="M27" s="126">
        <v>0</v>
      </c>
      <c r="N27" s="126">
        <v>0</v>
      </c>
      <c r="O27" s="20">
        <f t="shared" si="2"/>
        <v>0</v>
      </c>
      <c r="P27" s="20">
        <v>0.25</v>
      </c>
      <c r="Q27" s="20">
        <f t="shared" si="3"/>
        <v>0.25</v>
      </c>
      <c r="R27" s="126">
        <v>0</v>
      </c>
      <c r="S27" s="126">
        <v>0</v>
      </c>
      <c r="T27" s="20">
        <f t="shared" si="4"/>
        <v>0</v>
      </c>
    </row>
    <row r="28" spans="1:20">
      <c r="A28" s="20" t="s">
        <v>907</v>
      </c>
      <c r="B28" s="20" t="s">
        <v>908</v>
      </c>
      <c r="C28" s="126">
        <v>0</v>
      </c>
      <c r="D28" s="126">
        <v>0</v>
      </c>
      <c r="E28" s="126">
        <v>0</v>
      </c>
      <c r="F28" s="126">
        <v>0</v>
      </c>
      <c r="G28" s="126">
        <v>0</v>
      </c>
      <c r="H28" s="20">
        <f t="shared" si="0"/>
        <v>0</v>
      </c>
      <c r="I28" s="126">
        <v>0</v>
      </c>
      <c r="J28" s="20">
        <v>0.125</v>
      </c>
      <c r="K28" s="126">
        <v>0</v>
      </c>
      <c r="L28" s="20">
        <f t="shared" si="1"/>
        <v>0.125</v>
      </c>
      <c r="M28" s="126">
        <v>0</v>
      </c>
      <c r="N28" s="126">
        <v>0</v>
      </c>
      <c r="O28" s="20">
        <f t="shared" si="2"/>
        <v>0</v>
      </c>
      <c r="P28" s="126">
        <v>0</v>
      </c>
      <c r="Q28" s="20">
        <f t="shared" si="3"/>
        <v>0</v>
      </c>
      <c r="R28" s="126">
        <v>0</v>
      </c>
      <c r="S28" s="126">
        <v>0</v>
      </c>
      <c r="T28" s="20">
        <f t="shared" si="4"/>
        <v>0</v>
      </c>
    </row>
    <row r="29" spans="1:20">
      <c r="A29" s="20" t="s">
        <v>909</v>
      </c>
      <c r="B29" s="20" t="s">
        <v>910</v>
      </c>
      <c r="C29" s="126">
        <v>0</v>
      </c>
      <c r="D29" s="126">
        <v>0</v>
      </c>
      <c r="E29" s="126">
        <v>0</v>
      </c>
      <c r="F29" s="126">
        <v>0</v>
      </c>
      <c r="G29" s="126">
        <v>0</v>
      </c>
      <c r="H29" s="20">
        <f t="shared" si="0"/>
        <v>0</v>
      </c>
      <c r="I29" s="126">
        <v>0</v>
      </c>
      <c r="J29" s="126">
        <v>0</v>
      </c>
      <c r="K29" s="126">
        <v>0</v>
      </c>
      <c r="L29" s="20">
        <f t="shared" si="1"/>
        <v>0</v>
      </c>
      <c r="M29" s="126">
        <v>0</v>
      </c>
      <c r="N29" s="126">
        <v>0</v>
      </c>
      <c r="O29" s="20">
        <f t="shared" si="2"/>
        <v>0</v>
      </c>
      <c r="P29" s="126">
        <v>0</v>
      </c>
      <c r="Q29" s="20">
        <f t="shared" si="3"/>
        <v>0</v>
      </c>
      <c r="R29" s="126">
        <v>0</v>
      </c>
      <c r="S29" s="126">
        <v>0</v>
      </c>
      <c r="T29" s="20">
        <f t="shared" si="4"/>
        <v>0</v>
      </c>
    </row>
    <row r="30" spans="1:20">
      <c r="A30" s="20" t="s">
        <v>911</v>
      </c>
      <c r="B30" s="20" t="s">
        <v>912</v>
      </c>
      <c r="C30" s="126">
        <v>0</v>
      </c>
      <c r="D30" s="126">
        <v>0</v>
      </c>
      <c r="E30" s="126">
        <v>0</v>
      </c>
      <c r="F30" s="126">
        <v>0</v>
      </c>
      <c r="G30" s="126">
        <v>0</v>
      </c>
      <c r="H30" s="20">
        <f t="shared" si="0"/>
        <v>0</v>
      </c>
      <c r="I30" s="20">
        <v>0.125</v>
      </c>
      <c r="J30" s="20">
        <v>0.125</v>
      </c>
      <c r="K30" s="126">
        <v>0</v>
      </c>
      <c r="L30" s="20">
        <f t="shared" si="1"/>
        <v>0.25</v>
      </c>
      <c r="M30" s="126">
        <v>0</v>
      </c>
      <c r="N30" s="126">
        <v>0</v>
      </c>
      <c r="O30" s="20">
        <f t="shared" si="2"/>
        <v>0</v>
      </c>
      <c r="P30" s="126">
        <v>0</v>
      </c>
      <c r="Q30" s="20">
        <f t="shared" si="3"/>
        <v>0</v>
      </c>
      <c r="R30" s="126">
        <v>0</v>
      </c>
      <c r="S30" s="126">
        <v>0</v>
      </c>
      <c r="T30" s="20">
        <f t="shared" si="4"/>
        <v>0</v>
      </c>
    </row>
    <row r="31" spans="1:20">
      <c r="A31" s="20" t="s">
        <v>913</v>
      </c>
      <c r="B31" s="20" t="s">
        <v>914</v>
      </c>
      <c r="C31" s="126">
        <v>0</v>
      </c>
      <c r="D31" s="126">
        <v>0</v>
      </c>
      <c r="E31" s="126">
        <v>0</v>
      </c>
      <c r="F31" s="126">
        <v>0</v>
      </c>
      <c r="G31" s="126">
        <v>0</v>
      </c>
      <c r="H31" s="20">
        <f t="shared" si="0"/>
        <v>0</v>
      </c>
      <c r="I31" s="126">
        <v>0</v>
      </c>
      <c r="J31" s="126">
        <v>0</v>
      </c>
      <c r="K31" s="126">
        <v>0</v>
      </c>
      <c r="L31" s="20">
        <f t="shared" si="1"/>
        <v>0</v>
      </c>
      <c r="M31" s="126">
        <v>0</v>
      </c>
      <c r="N31" s="126">
        <v>0</v>
      </c>
      <c r="O31" s="20">
        <f t="shared" si="2"/>
        <v>0</v>
      </c>
      <c r="P31" s="126">
        <v>0</v>
      </c>
      <c r="Q31" s="20">
        <f t="shared" si="3"/>
        <v>0</v>
      </c>
      <c r="R31" s="126">
        <v>0</v>
      </c>
      <c r="S31" s="126">
        <v>0</v>
      </c>
      <c r="T31" s="20">
        <f t="shared" si="4"/>
        <v>0</v>
      </c>
    </row>
    <row r="32" spans="1:20">
      <c r="A32" s="20" t="s">
        <v>915</v>
      </c>
      <c r="B32" s="20" t="s">
        <v>916</v>
      </c>
      <c r="C32" s="126">
        <v>0</v>
      </c>
      <c r="D32" s="126">
        <v>0</v>
      </c>
      <c r="E32" s="126">
        <v>0</v>
      </c>
      <c r="F32" s="126">
        <v>0</v>
      </c>
      <c r="G32" s="126">
        <v>0</v>
      </c>
      <c r="H32" s="20">
        <f t="shared" si="0"/>
        <v>0</v>
      </c>
      <c r="I32" s="20">
        <v>0.125</v>
      </c>
      <c r="J32" s="126">
        <v>0</v>
      </c>
      <c r="K32" s="126">
        <v>0</v>
      </c>
      <c r="L32" s="20">
        <f t="shared" si="1"/>
        <v>0.125</v>
      </c>
      <c r="M32" s="126">
        <v>0</v>
      </c>
      <c r="N32" s="126">
        <v>0</v>
      </c>
      <c r="O32" s="20">
        <f t="shared" si="2"/>
        <v>0</v>
      </c>
      <c r="P32" s="126">
        <v>0</v>
      </c>
      <c r="Q32" s="20">
        <f t="shared" si="3"/>
        <v>0</v>
      </c>
      <c r="R32" s="126">
        <v>0</v>
      </c>
      <c r="S32" s="126">
        <v>0</v>
      </c>
      <c r="T32" s="20">
        <f t="shared" si="4"/>
        <v>0</v>
      </c>
    </row>
    <row r="33" spans="1:20">
      <c r="A33" s="20" t="s">
        <v>917</v>
      </c>
      <c r="B33" s="20" t="s">
        <v>918</v>
      </c>
      <c r="C33" s="126">
        <v>0</v>
      </c>
      <c r="D33" s="126">
        <v>0</v>
      </c>
      <c r="E33" s="126">
        <v>0</v>
      </c>
      <c r="F33" s="126">
        <v>0</v>
      </c>
      <c r="G33" s="126">
        <v>0</v>
      </c>
      <c r="H33" s="20">
        <f t="shared" si="0"/>
        <v>0</v>
      </c>
      <c r="I33" s="126">
        <v>0</v>
      </c>
      <c r="J33" s="126">
        <v>0</v>
      </c>
      <c r="K33" s="126">
        <v>0</v>
      </c>
      <c r="L33" s="20">
        <f t="shared" si="1"/>
        <v>0</v>
      </c>
      <c r="M33" s="126">
        <v>0</v>
      </c>
      <c r="N33" s="126">
        <v>0</v>
      </c>
      <c r="O33" s="20">
        <f t="shared" si="2"/>
        <v>0</v>
      </c>
      <c r="P33" s="126">
        <v>0</v>
      </c>
      <c r="Q33" s="20">
        <f t="shared" si="3"/>
        <v>0</v>
      </c>
      <c r="R33" s="126">
        <v>0</v>
      </c>
      <c r="S33" s="126">
        <v>0</v>
      </c>
      <c r="T33" s="20">
        <f t="shared" si="4"/>
        <v>0</v>
      </c>
    </row>
    <row r="34" spans="1:20">
      <c r="A34" s="20" t="s">
        <v>919</v>
      </c>
      <c r="B34" s="20" t="s">
        <v>920</v>
      </c>
      <c r="C34" s="126">
        <v>0</v>
      </c>
      <c r="D34" s="126">
        <v>0</v>
      </c>
      <c r="E34" s="126">
        <v>0</v>
      </c>
      <c r="F34" s="126">
        <v>0</v>
      </c>
      <c r="G34" s="126">
        <v>0</v>
      </c>
      <c r="H34" s="20">
        <f t="shared" si="0"/>
        <v>0</v>
      </c>
      <c r="I34" s="126">
        <v>0</v>
      </c>
      <c r="J34" s="126">
        <v>0</v>
      </c>
      <c r="K34" s="126">
        <v>0</v>
      </c>
      <c r="L34" s="20">
        <f t="shared" si="1"/>
        <v>0</v>
      </c>
      <c r="M34" s="126">
        <v>0</v>
      </c>
      <c r="N34" s="126">
        <v>0</v>
      </c>
      <c r="O34" s="20">
        <f t="shared" si="2"/>
        <v>0</v>
      </c>
      <c r="P34" s="126">
        <v>0</v>
      </c>
      <c r="Q34" s="20">
        <f t="shared" si="3"/>
        <v>0</v>
      </c>
      <c r="R34" s="126">
        <v>0</v>
      </c>
      <c r="S34" s="126">
        <v>0</v>
      </c>
      <c r="T34" s="20">
        <f t="shared" si="4"/>
        <v>0</v>
      </c>
    </row>
    <row r="35" spans="1:20">
      <c r="A35" s="20" t="s">
        <v>921</v>
      </c>
      <c r="B35" s="20" t="s">
        <v>922</v>
      </c>
      <c r="C35" s="126">
        <v>0</v>
      </c>
      <c r="D35" s="126">
        <v>0</v>
      </c>
      <c r="E35" s="126">
        <v>0</v>
      </c>
      <c r="F35" s="126">
        <v>0</v>
      </c>
      <c r="G35" s="126">
        <v>0</v>
      </c>
      <c r="H35" s="20">
        <f t="shared" si="0"/>
        <v>0</v>
      </c>
      <c r="I35" s="126">
        <v>0</v>
      </c>
      <c r="J35" s="126">
        <v>0</v>
      </c>
      <c r="K35" s="126">
        <v>0</v>
      </c>
      <c r="L35" s="20">
        <f t="shared" si="1"/>
        <v>0</v>
      </c>
      <c r="M35" s="126">
        <v>0</v>
      </c>
      <c r="N35" s="126">
        <v>0</v>
      </c>
      <c r="O35" s="20">
        <f t="shared" si="2"/>
        <v>0</v>
      </c>
      <c r="P35" s="126">
        <v>0</v>
      </c>
      <c r="Q35" s="20">
        <f t="shared" si="3"/>
        <v>0</v>
      </c>
      <c r="R35" s="126">
        <v>0</v>
      </c>
      <c r="S35" s="126">
        <v>0</v>
      </c>
      <c r="T35" s="20">
        <f t="shared" si="4"/>
        <v>0</v>
      </c>
    </row>
    <row r="36" spans="1:20">
      <c r="A36" s="20" t="s">
        <v>923</v>
      </c>
      <c r="B36" s="20" t="s">
        <v>924</v>
      </c>
      <c r="C36" s="126">
        <v>0</v>
      </c>
      <c r="D36" s="126">
        <v>0</v>
      </c>
      <c r="E36" s="126">
        <v>0</v>
      </c>
      <c r="F36" s="126">
        <v>0</v>
      </c>
      <c r="G36" s="126">
        <v>0</v>
      </c>
      <c r="H36" s="20">
        <f t="shared" si="0"/>
        <v>0</v>
      </c>
      <c r="I36" s="20">
        <v>0.125</v>
      </c>
      <c r="J36" s="126">
        <v>0</v>
      </c>
      <c r="K36" s="126">
        <v>0</v>
      </c>
      <c r="L36" s="20">
        <f t="shared" si="1"/>
        <v>0.125</v>
      </c>
      <c r="M36" s="126">
        <v>0</v>
      </c>
      <c r="N36" s="126">
        <v>0</v>
      </c>
      <c r="O36" s="20">
        <f t="shared" si="2"/>
        <v>0</v>
      </c>
      <c r="P36" s="126">
        <v>0</v>
      </c>
      <c r="Q36" s="20">
        <f t="shared" si="3"/>
        <v>0</v>
      </c>
      <c r="R36" s="126">
        <v>0</v>
      </c>
      <c r="S36" s="20">
        <v>0.25</v>
      </c>
      <c r="T36" s="20">
        <f t="shared" si="4"/>
        <v>0.25</v>
      </c>
    </row>
    <row r="37" spans="1:20">
      <c r="A37" s="20" t="s">
        <v>925</v>
      </c>
      <c r="B37" s="20" t="s">
        <v>926</v>
      </c>
      <c r="C37" s="126">
        <v>0</v>
      </c>
      <c r="D37" s="126">
        <v>0</v>
      </c>
      <c r="E37" s="126">
        <v>0</v>
      </c>
      <c r="F37" s="126">
        <v>0</v>
      </c>
      <c r="G37" s="126">
        <v>0</v>
      </c>
      <c r="H37" s="20">
        <f t="shared" si="0"/>
        <v>0</v>
      </c>
      <c r="I37" s="126">
        <v>0</v>
      </c>
      <c r="J37" s="126">
        <v>0</v>
      </c>
      <c r="K37" s="126">
        <v>0</v>
      </c>
      <c r="L37" s="20">
        <f t="shared" si="1"/>
        <v>0</v>
      </c>
      <c r="M37" s="126">
        <v>0</v>
      </c>
      <c r="N37" s="126">
        <v>0</v>
      </c>
      <c r="O37" s="20">
        <f t="shared" si="2"/>
        <v>0</v>
      </c>
      <c r="P37" s="126">
        <v>0</v>
      </c>
      <c r="Q37" s="20">
        <f t="shared" si="3"/>
        <v>0</v>
      </c>
      <c r="R37" s="126">
        <v>0</v>
      </c>
      <c r="S37" s="126">
        <v>0</v>
      </c>
      <c r="T37" s="20">
        <f t="shared" si="4"/>
        <v>0</v>
      </c>
    </row>
    <row r="38" spans="1:20">
      <c r="A38" s="20" t="s">
        <v>927</v>
      </c>
      <c r="B38" s="20" t="s">
        <v>928</v>
      </c>
      <c r="C38" s="20">
        <v>0.25</v>
      </c>
      <c r="D38" s="126">
        <v>0</v>
      </c>
      <c r="E38" s="20">
        <v>0.25</v>
      </c>
      <c r="F38" s="126">
        <v>0</v>
      </c>
      <c r="G38" s="126">
        <v>0</v>
      </c>
      <c r="H38" s="20">
        <f t="shared" si="0"/>
        <v>0.5</v>
      </c>
      <c r="I38" s="126">
        <v>0</v>
      </c>
      <c r="J38" s="126">
        <v>0</v>
      </c>
      <c r="K38" s="126">
        <v>0</v>
      </c>
      <c r="L38" s="20">
        <f t="shared" si="1"/>
        <v>0</v>
      </c>
      <c r="M38" s="126">
        <v>0</v>
      </c>
      <c r="N38" s="126">
        <v>0</v>
      </c>
      <c r="O38" s="20">
        <f t="shared" si="2"/>
        <v>0</v>
      </c>
      <c r="P38" s="126">
        <v>0</v>
      </c>
      <c r="Q38" s="20">
        <f t="shared" si="3"/>
        <v>0</v>
      </c>
      <c r="R38" s="126">
        <v>0</v>
      </c>
      <c r="S38" s="20">
        <v>0.25</v>
      </c>
      <c r="T38" s="20">
        <f t="shared" si="4"/>
        <v>0.25</v>
      </c>
    </row>
  </sheetData>
  <mergeCells count="28">
    <mergeCell ref="C1:T1"/>
    <mergeCell ref="C2:H2"/>
    <mergeCell ref="I2:L2"/>
    <mergeCell ref="M2:N2"/>
    <mergeCell ref="P2:Q2"/>
    <mergeCell ref="R2:T2"/>
    <mergeCell ref="A3:B3"/>
    <mergeCell ref="A4:B4"/>
    <mergeCell ref="A5:B5"/>
    <mergeCell ref="C5:C6"/>
    <mergeCell ref="D5:D6"/>
    <mergeCell ref="E5:E6"/>
    <mergeCell ref="F5:F6"/>
    <mergeCell ref="G5:G6"/>
    <mergeCell ref="H3:H6"/>
    <mergeCell ref="I5:I6"/>
    <mergeCell ref="J5:J6"/>
    <mergeCell ref="K5:K6"/>
    <mergeCell ref="L3:L6"/>
    <mergeCell ref="M5:M6"/>
    <mergeCell ref="N5:N6"/>
    <mergeCell ref="O3:O6"/>
    <mergeCell ref="P5:P6"/>
    <mergeCell ref="Q3:Q6"/>
    <mergeCell ref="R5:R6"/>
    <mergeCell ref="S5:S6"/>
    <mergeCell ref="T3:T6"/>
    <mergeCell ref="A1:B2"/>
  </mergeCell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8"/>
  <sheetViews>
    <sheetView workbookViewId="0">
      <selection activeCell="A1" sqref="A1:AV38"/>
    </sheetView>
  </sheetViews>
  <sheetFormatPr defaultColWidth="9" defaultRowHeight="13.5"/>
  <cols>
    <col min="4" max="4" width="15.3333333333333" customWidth="1"/>
    <col min="5" max="5" width="14.775" customWidth="1"/>
    <col min="6" max="6" width="13.8833333333333" customWidth="1"/>
    <col min="12" max="12" width="12.2166666666667" customWidth="1"/>
    <col min="13" max="13" width="13.3333333333333" customWidth="1"/>
    <col min="21" max="21" width="15.1083333333333" customWidth="1"/>
    <col min="48" max="48" width="10.8833333333333" customWidth="1"/>
  </cols>
  <sheetData>
    <row r="1" ht="35.25" spans="1:48">
      <c r="A1" s="104" t="s">
        <v>929</v>
      </c>
      <c r="B1" s="105"/>
      <c r="C1" s="106"/>
      <c r="D1" s="107" t="s">
        <v>930</v>
      </c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13"/>
    </row>
    <row r="2" ht="22.2" customHeight="1" spans="1:48">
      <c r="A2" s="109"/>
      <c r="B2" s="110"/>
      <c r="C2" s="111"/>
      <c r="D2" s="112" t="s">
        <v>2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13"/>
      <c r="V2" s="112" t="s">
        <v>3</v>
      </c>
      <c r="W2" s="108"/>
      <c r="X2" s="108"/>
      <c r="Y2" s="108"/>
      <c r="Z2" s="108"/>
      <c r="AA2" s="113"/>
      <c r="AB2" s="112" t="s">
        <v>208</v>
      </c>
      <c r="AC2" s="113"/>
      <c r="AD2" s="112"/>
      <c r="AE2" s="112" t="s">
        <v>4</v>
      </c>
      <c r="AF2" s="108"/>
      <c r="AG2" s="108"/>
      <c r="AH2" s="108"/>
      <c r="AI2" s="108"/>
      <c r="AJ2" s="108"/>
      <c r="AK2" s="113"/>
      <c r="AL2" s="112"/>
      <c r="AM2" s="112" t="s">
        <v>5</v>
      </c>
      <c r="AN2" s="108"/>
      <c r="AO2" s="108"/>
      <c r="AP2" s="108"/>
      <c r="AQ2" s="108"/>
      <c r="AR2" s="108"/>
      <c r="AS2" s="108"/>
      <c r="AT2" s="108"/>
      <c r="AU2" s="113"/>
      <c r="AV2" s="112"/>
    </row>
    <row r="3" ht="27" spans="1:48">
      <c r="A3" s="112" t="s">
        <v>6</v>
      </c>
      <c r="B3" s="108"/>
      <c r="C3" s="113"/>
      <c r="D3" s="114">
        <v>11.13</v>
      </c>
      <c r="E3" s="114">
        <v>11.27</v>
      </c>
      <c r="F3" s="114" t="s">
        <v>931</v>
      </c>
      <c r="G3" s="115" t="s">
        <v>932</v>
      </c>
      <c r="H3" s="114">
        <v>12.3</v>
      </c>
      <c r="I3" s="114">
        <v>12.6</v>
      </c>
      <c r="J3" s="114">
        <v>12.6</v>
      </c>
      <c r="K3" s="114"/>
      <c r="L3" s="114">
        <v>12.1</v>
      </c>
      <c r="M3" s="114" t="s">
        <v>933</v>
      </c>
      <c r="N3" s="114">
        <v>12.14</v>
      </c>
      <c r="O3" s="114">
        <v>12.5</v>
      </c>
      <c r="P3" s="114">
        <v>12.13</v>
      </c>
      <c r="Q3" s="114">
        <v>11.29</v>
      </c>
      <c r="R3" s="114"/>
      <c r="S3" s="114"/>
      <c r="T3" s="114">
        <v>11.28</v>
      </c>
      <c r="U3" s="114" t="s">
        <v>8</v>
      </c>
      <c r="V3" s="114">
        <v>12.2</v>
      </c>
      <c r="W3" s="114">
        <v>12.2</v>
      </c>
      <c r="X3" s="114" t="s">
        <v>9</v>
      </c>
      <c r="Y3" s="114"/>
      <c r="Z3" s="114" t="s">
        <v>700</v>
      </c>
      <c r="AA3" s="114" t="s">
        <v>10</v>
      </c>
      <c r="AB3" s="114"/>
      <c r="AC3" s="114"/>
      <c r="AD3" s="114" t="s">
        <v>209</v>
      </c>
      <c r="AE3" s="114">
        <v>11.2</v>
      </c>
      <c r="AF3" s="114" t="s">
        <v>11</v>
      </c>
      <c r="AG3" s="114">
        <v>12.1</v>
      </c>
      <c r="AH3" s="114"/>
      <c r="AI3" s="114" t="s">
        <v>115</v>
      </c>
      <c r="AJ3" s="114" t="s">
        <v>934</v>
      </c>
      <c r="AK3" s="114"/>
      <c r="AL3" s="114" t="s">
        <v>13</v>
      </c>
      <c r="AM3" s="114">
        <v>11.28</v>
      </c>
      <c r="AN3" s="115" t="s">
        <v>932</v>
      </c>
      <c r="AO3" s="114" t="s">
        <v>9</v>
      </c>
      <c r="AP3" s="114"/>
      <c r="AQ3" s="114">
        <v>11.23</v>
      </c>
      <c r="AR3" s="114">
        <v>12.4</v>
      </c>
      <c r="AS3" s="114">
        <v>11.29</v>
      </c>
      <c r="AT3" s="114">
        <v>12.13</v>
      </c>
      <c r="AU3" s="114">
        <v>12.2</v>
      </c>
      <c r="AV3" s="114" t="s">
        <v>14</v>
      </c>
    </row>
    <row r="4" ht="67.5" spans="1:48">
      <c r="A4" s="112" t="s">
        <v>15</v>
      </c>
      <c r="B4" s="108"/>
      <c r="C4" s="113"/>
      <c r="D4" s="114" t="s">
        <v>216</v>
      </c>
      <c r="E4" s="114" t="s">
        <v>25</v>
      </c>
      <c r="F4" s="114" t="s">
        <v>935</v>
      </c>
      <c r="G4" s="114" t="s">
        <v>310</v>
      </c>
      <c r="H4" s="114" t="s">
        <v>936</v>
      </c>
      <c r="I4" s="114" t="s">
        <v>937</v>
      </c>
      <c r="J4" s="114" t="s">
        <v>938</v>
      </c>
      <c r="K4" s="114" t="s">
        <v>939</v>
      </c>
      <c r="L4" s="114" t="s">
        <v>312</v>
      </c>
      <c r="M4" s="114" t="s">
        <v>940</v>
      </c>
      <c r="N4" s="114" t="s">
        <v>941</v>
      </c>
      <c r="O4" s="114" t="s">
        <v>942</v>
      </c>
      <c r="P4" s="114" t="s">
        <v>943</v>
      </c>
      <c r="Q4" s="114" t="s">
        <v>16</v>
      </c>
      <c r="R4" s="114" t="s">
        <v>944</v>
      </c>
      <c r="S4" s="114" t="s">
        <v>945</v>
      </c>
      <c r="T4" s="114" t="s">
        <v>946</v>
      </c>
      <c r="U4" s="121"/>
      <c r="V4" s="114" t="s">
        <v>396</v>
      </c>
      <c r="W4" s="114" t="s">
        <v>947</v>
      </c>
      <c r="X4" s="114" t="s">
        <v>948</v>
      </c>
      <c r="Y4" s="114" t="s">
        <v>949</v>
      </c>
      <c r="Z4" s="114" t="s">
        <v>321</v>
      </c>
      <c r="AA4" s="121"/>
      <c r="AB4" s="114" t="s">
        <v>704</v>
      </c>
      <c r="AC4" s="114" t="s">
        <v>224</v>
      </c>
      <c r="AD4" s="121"/>
      <c r="AE4" s="114" t="s">
        <v>950</v>
      </c>
      <c r="AF4" s="114" t="s">
        <v>27</v>
      </c>
      <c r="AG4" s="114" t="s">
        <v>951</v>
      </c>
      <c r="AH4" s="114" t="s">
        <v>228</v>
      </c>
      <c r="AI4" s="114" t="s">
        <v>28</v>
      </c>
      <c r="AJ4" s="114" t="s">
        <v>952</v>
      </c>
      <c r="AK4" s="114" t="s">
        <v>230</v>
      </c>
      <c r="AL4" s="121"/>
      <c r="AM4" s="114" t="s">
        <v>953</v>
      </c>
      <c r="AN4" s="114" t="s">
        <v>954</v>
      </c>
      <c r="AO4" s="114" t="s">
        <v>955</v>
      </c>
      <c r="AP4" s="114" t="s">
        <v>30</v>
      </c>
      <c r="AQ4" s="114" t="s">
        <v>330</v>
      </c>
      <c r="AR4" s="114" t="s">
        <v>233</v>
      </c>
      <c r="AS4" s="114" t="s">
        <v>956</v>
      </c>
      <c r="AT4" s="114" t="s">
        <v>957</v>
      </c>
      <c r="AU4" s="114" t="s">
        <v>33</v>
      </c>
      <c r="AV4" s="121"/>
    </row>
    <row r="5" ht="15.6" customHeight="1" spans="1:48">
      <c r="A5" s="112" t="s">
        <v>34</v>
      </c>
      <c r="B5" s="108"/>
      <c r="C5" s="113"/>
      <c r="D5" s="114" t="s">
        <v>958</v>
      </c>
      <c r="E5" s="114" t="s">
        <v>36</v>
      </c>
      <c r="F5" s="114"/>
      <c r="G5" s="114"/>
      <c r="H5" s="114"/>
      <c r="I5" s="114"/>
      <c r="J5" s="114"/>
      <c r="K5" s="114"/>
      <c r="L5" s="114"/>
      <c r="M5" s="114"/>
      <c r="N5" s="114"/>
      <c r="O5" s="114" t="s">
        <v>36</v>
      </c>
      <c r="P5" s="114"/>
      <c r="Q5" s="114"/>
      <c r="R5" s="114"/>
      <c r="S5" s="114" t="s">
        <v>36</v>
      </c>
      <c r="T5" s="114" t="s">
        <v>38</v>
      </c>
      <c r="U5" s="121"/>
      <c r="V5" s="114"/>
      <c r="W5" s="114"/>
      <c r="X5" s="114" t="s">
        <v>36</v>
      </c>
      <c r="Y5" s="114"/>
      <c r="Z5" s="114"/>
      <c r="AA5" s="121"/>
      <c r="AB5" s="114"/>
      <c r="AC5" s="114"/>
      <c r="AD5" s="121"/>
      <c r="AE5" s="114" t="s">
        <v>36</v>
      </c>
      <c r="AF5" s="114"/>
      <c r="AG5" s="114" t="s">
        <v>959</v>
      </c>
      <c r="AH5" s="114"/>
      <c r="AI5" s="114"/>
      <c r="AJ5" s="114"/>
      <c r="AK5" s="114"/>
      <c r="AL5" s="121"/>
      <c r="AM5" s="114" t="s">
        <v>36</v>
      </c>
      <c r="AN5" s="114" t="s">
        <v>36</v>
      </c>
      <c r="AO5" s="114"/>
      <c r="AP5" s="114" t="s">
        <v>960</v>
      </c>
      <c r="AQ5" s="114" t="s">
        <v>36</v>
      </c>
      <c r="AR5" s="114"/>
      <c r="AS5" s="114"/>
      <c r="AT5" s="114"/>
      <c r="AU5" s="114" t="s">
        <v>38</v>
      </c>
      <c r="AV5" s="121"/>
    </row>
    <row r="6" ht="14.25" spans="1:48">
      <c r="A6" s="116" t="s">
        <v>40</v>
      </c>
      <c r="B6" s="113"/>
      <c r="C6" s="116" t="s">
        <v>41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</row>
    <row r="7" spans="1:48">
      <c r="A7" s="118" t="s">
        <v>961</v>
      </c>
      <c r="B7" s="113"/>
      <c r="C7" s="119" t="s">
        <v>962</v>
      </c>
      <c r="D7" s="120">
        <v>0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  <c r="J7" s="120">
        <v>0</v>
      </c>
      <c r="K7" s="120">
        <v>0</v>
      </c>
      <c r="L7" s="120">
        <v>0</v>
      </c>
      <c r="M7" s="120">
        <v>0</v>
      </c>
      <c r="N7" s="120">
        <v>0</v>
      </c>
      <c r="O7" s="120">
        <v>0</v>
      </c>
      <c r="P7" s="120">
        <v>0</v>
      </c>
      <c r="Q7" s="120">
        <v>0</v>
      </c>
      <c r="R7" s="120">
        <v>0</v>
      </c>
      <c r="S7" s="120">
        <v>0</v>
      </c>
      <c r="T7" s="120">
        <v>0</v>
      </c>
      <c r="U7" s="120">
        <v>0</v>
      </c>
      <c r="V7" s="120">
        <v>0</v>
      </c>
      <c r="W7" s="120">
        <v>0</v>
      </c>
      <c r="X7" s="120">
        <v>0.125</v>
      </c>
      <c r="Y7" s="120">
        <v>0</v>
      </c>
      <c r="Z7" s="120">
        <v>0</v>
      </c>
      <c r="AA7" s="120">
        <v>0.125</v>
      </c>
      <c r="AB7" s="120">
        <v>0</v>
      </c>
      <c r="AC7" s="120">
        <v>0</v>
      </c>
      <c r="AD7" s="120">
        <v>0</v>
      </c>
      <c r="AE7" s="120">
        <v>0</v>
      </c>
      <c r="AF7" s="120">
        <v>0</v>
      </c>
      <c r="AG7" s="120">
        <v>0.25</v>
      </c>
      <c r="AH7" s="120">
        <v>0</v>
      </c>
      <c r="AI7" s="120">
        <v>0.5</v>
      </c>
      <c r="AJ7" s="120">
        <v>0</v>
      </c>
      <c r="AK7" s="120">
        <v>0</v>
      </c>
      <c r="AL7" s="120">
        <v>0.75</v>
      </c>
      <c r="AM7" s="120">
        <v>0.25</v>
      </c>
      <c r="AN7" s="120">
        <v>0</v>
      </c>
      <c r="AO7" s="120">
        <v>0.25</v>
      </c>
      <c r="AP7" s="120">
        <v>0</v>
      </c>
      <c r="AQ7" s="120">
        <v>0</v>
      </c>
      <c r="AR7" s="120">
        <v>0.25</v>
      </c>
      <c r="AS7" s="120">
        <v>0</v>
      </c>
      <c r="AT7" s="120">
        <v>0</v>
      </c>
      <c r="AU7" s="120">
        <v>0</v>
      </c>
      <c r="AV7" s="120">
        <v>0.75</v>
      </c>
    </row>
    <row r="8" spans="1:48">
      <c r="A8" s="118" t="s">
        <v>963</v>
      </c>
      <c r="B8" s="113"/>
      <c r="C8" s="119" t="s">
        <v>964</v>
      </c>
      <c r="D8" s="120">
        <v>0.25</v>
      </c>
      <c r="E8" s="120">
        <v>0</v>
      </c>
      <c r="F8" s="120">
        <v>0</v>
      </c>
      <c r="G8" s="120">
        <v>0</v>
      </c>
      <c r="H8" s="120">
        <v>0</v>
      </c>
      <c r="I8" s="120">
        <v>0</v>
      </c>
      <c r="J8" s="120">
        <v>0</v>
      </c>
      <c r="K8" s="120">
        <v>0</v>
      </c>
      <c r="L8" s="120">
        <v>0</v>
      </c>
      <c r="M8" s="120">
        <v>0</v>
      </c>
      <c r="N8" s="120">
        <v>0</v>
      </c>
      <c r="O8" s="120">
        <v>0</v>
      </c>
      <c r="P8" s="120">
        <v>0</v>
      </c>
      <c r="Q8" s="120">
        <v>0</v>
      </c>
      <c r="R8" s="120">
        <v>0</v>
      </c>
      <c r="S8" s="120">
        <v>0</v>
      </c>
      <c r="T8" s="120">
        <v>0</v>
      </c>
      <c r="U8" s="120">
        <v>0.25</v>
      </c>
      <c r="V8" s="120">
        <v>0</v>
      </c>
      <c r="W8" s="120">
        <v>0</v>
      </c>
      <c r="X8" s="120">
        <v>0</v>
      </c>
      <c r="Y8" s="120">
        <v>0</v>
      </c>
      <c r="Z8" s="120">
        <v>0</v>
      </c>
      <c r="AA8" s="120">
        <v>0</v>
      </c>
      <c r="AB8" s="120">
        <v>0</v>
      </c>
      <c r="AC8" s="120">
        <v>0</v>
      </c>
      <c r="AD8" s="120">
        <v>0</v>
      </c>
      <c r="AE8" s="120">
        <v>0</v>
      </c>
      <c r="AF8" s="120">
        <v>0</v>
      </c>
      <c r="AG8" s="120">
        <v>0</v>
      </c>
      <c r="AH8" s="120">
        <v>0</v>
      </c>
      <c r="AI8" s="120">
        <v>0</v>
      </c>
      <c r="AJ8" s="120">
        <v>0</v>
      </c>
      <c r="AK8" s="120">
        <v>0.25</v>
      </c>
      <c r="AL8" s="120">
        <v>0.25</v>
      </c>
      <c r="AM8" s="120">
        <v>0</v>
      </c>
      <c r="AN8" s="120">
        <v>0</v>
      </c>
      <c r="AO8" s="120">
        <v>0</v>
      </c>
      <c r="AP8" s="120">
        <v>0</v>
      </c>
      <c r="AQ8" s="120">
        <v>0</v>
      </c>
      <c r="AR8" s="120">
        <v>0</v>
      </c>
      <c r="AS8" s="120">
        <v>0</v>
      </c>
      <c r="AT8" s="120">
        <v>0</v>
      </c>
      <c r="AU8" s="120">
        <v>0</v>
      </c>
      <c r="AV8" s="120">
        <v>0</v>
      </c>
    </row>
    <row r="9" spans="1:48">
      <c r="A9" s="118" t="s">
        <v>965</v>
      </c>
      <c r="B9" s="113"/>
      <c r="C9" s="119" t="s">
        <v>966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0.25</v>
      </c>
      <c r="O9" s="120">
        <v>0</v>
      </c>
      <c r="P9" s="120">
        <v>0</v>
      </c>
      <c r="Q9" s="120">
        <v>0</v>
      </c>
      <c r="R9" s="120">
        <v>0</v>
      </c>
      <c r="S9" s="120">
        <v>0</v>
      </c>
      <c r="T9" s="120">
        <v>0</v>
      </c>
      <c r="U9" s="120">
        <v>0.25</v>
      </c>
      <c r="V9" s="120">
        <v>0</v>
      </c>
      <c r="W9" s="120">
        <v>0</v>
      </c>
      <c r="X9" s="120">
        <v>0.125</v>
      </c>
      <c r="Y9" s="120">
        <v>0</v>
      </c>
      <c r="Z9" s="120">
        <v>0</v>
      </c>
      <c r="AA9" s="120">
        <v>0.125</v>
      </c>
      <c r="AB9" s="120">
        <v>0</v>
      </c>
      <c r="AC9" s="120">
        <v>0</v>
      </c>
      <c r="AD9" s="120">
        <v>0</v>
      </c>
      <c r="AE9" s="120">
        <v>0</v>
      </c>
      <c r="AF9" s="120">
        <v>0</v>
      </c>
      <c r="AG9" s="120">
        <v>0.25</v>
      </c>
      <c r="AH9" s="120">
        <v>0</v>
      </c>
      <c r="AI9" s="120">
        <v>0.5</v>
      </c>
      <c r="AJ9" s="120">
        <v>0</v>
      </c>
      <c r="AK9" s="120">
        <v>0</v>
      </c>
      <c r="AL9" s="120">
        <v>0.75</v>
      </c>
      <c r="AM9" s="120">
        <v>0.25</v>
      </c>
      <c r="AN9" s="120">
        <v>0</v>
      </c>
      <c r="AO9" s="120">
        <v>0</v>
      </c>
      <c r="AP9" s="120">
        <v>0</v>
      </c>
      <c r="AQ9" s="120">
        <v>0</v>
      </c>
      <c r="AR9" s="120">
        <v>0.25</v>
      </c>
      <c r="AS9" s="120">
        <v>0</v>
      </c>
      <c r="AT9" s="120">
        <v>0</v>
      </c>
      <c r="AU9" s="120">
        <v>0</v>
      </c>
      <c r="AV9" s="120">
        <v>0.5</v>
      </c>
    </row>
    <row r="10" spans="1:48">
      <c r="A10" s="118" t="s">
        <v>967</v>
      </c>
      <c r="B10" s="113"/>
      <c r="C10" s="119" t="s">
        <v>968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20">
        <v>0</v>
      </c>
      <c r="O10" s="120">
        <v>0</v>
      </c>
      <c r="P10" s="120">
        <v>0</v>
      </c>
      <c r="Q10" s="120">
        <v>0</v>
      </c>
      <c r="R10" s="120">
        <v>0</v>
      </c>
      <c r="S10" s="120">
        <v>0</v>
      </c>
      <c r="T10" s="120">
        <v>0</v>
      </c>
      <c r="U10" s="120">
        <v>0</v>
      </c>
      <c r="V10" s="120">
        <v>0</v>
      </c>
      <c r="W10" s="120">
        <v>0</v>
      </c>
      <c r="X10" s="120">
        <v>0.125</v>
      </c>
      <c r="Y10" s="120">
        <v>0</v>
      </c>
      <c r="Z10" s="120">
        <v>0</v>
      </c>
      <c r="AA10" s="120">
        <v>0.125</v>
      </c>
      <c r="AB10" s="120">
        <v>0</v>
      </c>
      <c r="AC10" s="120">
        <v>0</v>
      </c>
      <c r="AD10" s="120">
        <v>0</v>
      </c>
      <c r="AE10" s="120">
        <v>0</v>
      </c>
      <c r="AF10" s="120">
        <v>0</v>
      </c>
      <c r="AG10" s="120">
        <v>0.25</v>
      </c>
      <c r="AH10" s="120">
        <v>0</v>
      </c>
      <c r="AI10" s="120">
        <v>0.5</v>
      </c>
      <c r="AJ10" s="120">
        <v>0</v>
      </c>
      <c r="AK10" s="120">
        <v>0</v>
      </c>
      <c r="AL10" s="120">
        <v>0.75</v>
      </c>
      <c r="AM10" s="120">
        <v>0.25</v>
      </c>
      <c r="AN10" s="120">
        <v>0</v>
      </c>
      <c r="AO10" s="120">
        <v>0.3</v>
      </c>
      <c r="AP10" s="120">
        <v>0</v>
      </c>
      <c r="AQ10" s="120">
        <v>0</v>
      </c>
      <c r="AR10" s="120">
        <v>0.25</v>
      </c>
      <c r="AS10" s="120">
        <v>0</v>
      </c>
      <c r="AT10" s="120">
        <v>0</v>
      </c>
      <c r="AU10" s="120">
        <v>0</v>
      </c>
      <c r="AV10" s="120">
        <v>0.8</v>
      </c>
    </row>
    <row r="11" spans="1:48">
      <c r="A11" s="118" t="s">
        <v>969</v>
      </c>
      <c r="B11" s="113"/>
      <c r="C11" s="119" t="s">
        <v>970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0</v>
      </c>
      <c r="K11" s="120">
        <v>0</v>
      </c>
      <c r="L11" s="120">
        <v>0</v>
      </c>
      <c r="M11" s="120">
        <v>0</v>
      </c>
      <c r="N11" s="120">
        <v>0.25</v>
      </c>
      <c r="O11" s="120">
        <v>0</v>
      </c>
      <c r="P11" s="120">
        <v>0</v>
      </c>
      <c r="Q11" s="120">
        <v>0</v>
      </c>
      <c r="R11" s="120">
        <v>0</v>
      </c>
      <c r="S11" s="120">
        <v>0</v>
      </c>
      <c r="T11" s="120">
        <v>0</v>
      </c>
      <c r="U11" s="120">
        <v>0.25</v>
      </c>
      <c r="V11" s="120">
        <v>0</v>
      </c>
      <c r="W11" s="120">
        <v>0</v>
      </c>
      <c r="X11" s="120">
        <v>0</v>
      </c>
      <c r="Y11" s="120">
        <v>0</v>
      </c>
      <c r="Z11" s="120">
        <v>0</v>
      </c>
      <c r="AA11" s="120">
        <v>0</v>
      </c>
      <c r="AB11" s="120">
        <v>0</v>
      </c>
      <c r="AC11" s="120">
        <v>0</v>
      </c>
      <c r="AD11" s="120">
        <v>0</v>
      </c>
      <c r="AE11" s="120">
        <v>0</v>
      </c>
      <c r="AF11" s="120">
        <v>0</v>
      </c>
      <c r="AG11" s="120">
        <v>0</v>
      </c>
      <c r="AH11" s="120">
        <v>0</v>
      </c>
      <c r="AI11" s="120">
        <v>0</v>
      </c>
      <c r="AJ11" s="120">
        <v>0</v>
      </c>
      <c r="AK11" s="120">
        <v>0</v>
      </c>
      <c r="AL11" s="120">
        <v>0</v>
      </c>
      <c r="AM11" s="120">
        <v>0</v>
      </c>
      <c r="AN11" s="120">
        <v>0</v>
      </c>
      <c r="AO11" s="120">
        <v>0</v>
      </c>
      <c r="AP11" s="120">
        <v>0</v>
      </c>
      <c r="AQ11" s="120">
        <v>0</v>
      </c>
      <c r="AR11" s="120">
        <v>0</v>
      </c>
      <c r="AS11" s="120">
        <v>0</v>
      </c>
      <c r="AT11" s="120">
        <v>0</v>
      </c>
      <c r="AU11" s="120">
        <v>0</v>
      </c>
      <c r="AV11" s="120">
        <v>0</v>
      </c>
    </row>
    <row r="12" spans="1:48">
      <c r="A12" s="118" t="s">
        <v>971</v>
      </c>
      <c r="B12" s="113"/>
      <c r="C12" s="119" t="s">
        <v>972</v>
      </c>
      <c r="D12" s="120">
        <v>0</v>
      </c>
      <c r="E12" s="120">
        <v>0.25</v>
      </c>
      <c r="F12" s="120">
        <v>0</v>
      </c>
      <c r="G12" s="120">
        <v>0</v>
      </c>
      <c r="H12" s="120">
        <v>0</v>
      </c>
      <c r="I12" s="120">
        <v>0</v>
      </c>
      <c r="J12" s="120">
        <v>0</v>
      </c>
      <c r="K12" s="120">
        <v>0.25</v>
      </c>
      <c r="L12" s="120">
        <v>0</v>
      </c>
      <c r="M12" s="120">
        <v>0</v>
      </c>
      <c r="N12" s="120">
        <v>0</v>
      </c>
      <c r="O12" s="120">
        <v>0</v>
      </c>
      <c r="P12" s="120">
        <v>0</v>
      </c>
      <c r="Q12" s="120">
        <v>0</v>
      </c>
      <c r="R12" s="120">
        <v>0</v>
      </c>
      <c r="S12" s="120">
        <v>0.25</v>
      </c>
      <c r="T12" s="120">
        <v>0</v>
      </c>
      <c r="U12" s="120">
        <v>0.75</v>
      </c>
      <c r="V12" s="120">
        <v>0</v>
      </c>
      <c r="W12" s="120">
        <v>0</v>
      </c>
      <c r="X12" s="120">
        <v>0</v>
      </c>
      <c r="Y12" s="120">
        <v>0</v>
      </c>
      <c r="Z12" s="120">
        <v>0</v>
      </c>
      <c r="AA12" s="120">
        <v>0</v>
      </c>
      <c r="AB12" s="120">
        <v>0</v>
      </c>
      <c r="AC12" s="120">
        <v>0</v>
      </c>
      <c r="AD12" s="120">
        <v>0</v>
      </c>
      <c r="AE12" s="120">
        <v>0</v>
      </c>
      <c r="AF12" s="120">
        <v>0</v>
      </c>
      <c r="AG12" s="120">
        <v>0</v>
      </c>
      <c r="AH12" s="120">
        <v>0</v>
      </c>
      <c r="AI12" s="120">
        <v>0.5</v>
      </c>
      <c r="AJ12" s="120">
        <v>0</v>
      </c>
      <c r="AK12" s="120">
        <v>0.25</v>
      </c>
      <c r="AL12" s="120">
        <v>0.75</v>
      </c>
      <c r="AM12" s="120">
        <v>0.25</v>
      </c>
      <c r="AN12" s="120">
        <v>0</v>
      </c>
      <c r="AO12" s="120">
        <v>0</v>
      </c>
      <c r="AP12" s="120">
        <v>0</v>
      </c>
      <c r="AQ12" s="120">
        <v>0</v>
      </c>
      <c r="AR12" s="120">
        <v>0</v>
      </c>
      <c r="AS12" s="120">
        <v>0</v>
      </c>
      <c r="AT12" s="120">
        <v>0</v>
      </c>
      <c r="AU12" s="120">
        <v>0</v>
      </c>
      <c r="AV12" s="120">
        <v>0.25</v>
      </c>
    </row>
    <row r="13" spans="1:48">
      <c r="A13" s="118" t="s">
        <v>973</v>
      </c>
      <c r="B13" s="113"/>
      <c r="C13" s="119" t="s">
        <v>974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  <c r="M13" s="120">
        <v>0</v>
      </c>
      <c r="N13" s="120">
        <v>0</v>
      </c>
      <c r="O13" s="120">
        <v>0.25</v>
      </c>
      <c r="P13" s="120">
        <v>0</v>
      </c>
      <c r="Q13" s="120">
        <v>0</v>
      </c>
      <c r="R13" s="120">
        <v>0</v>
      </c>
      <c r="S13" s="120">
        <v>0</v>
      </c>
      <c r="T13" s="120">
        <v>0</v>
      </c>
      <c r="U13" s="120">
        <v>0.25</v>
      </c>
      <c r="V13" s="120">
        <v>0</v>
      </c>
      <c r="W13" s="120">
        <v>0</v>
      </c>
      <c r="X13" s="120">
        <v>0</v>
      </c>
      <c r="Y13" s="120">
        <v>0</v>
      </c>
      <c r="Z13" s="120">
        <v>0.15</v>
      </c>
      <c r="AA13" s="120">
        <v>0.15</v>
      </c>
      <c r="AB13" s="120">
        <v>0</v>
      </c>
      <c r="AC13" s="120">
        <v>0</v>
      </c>
      <c r="AD13" s="120">
        <v>0</v>
      </c>
      <c r="AE13" s="120">
        <v>0</v>
      </c>
      <c r="AF13" s="120">
        <v>0</v>
      </c>
      <c r="AG13" s="120">
        <v>0</v>
      </c>
      <c r="AH13" s="120">
        <v>0</v>
      </c>
      <c r="AI13" s="120">
        <v>0.5</v>
      </c>
      <c r="AJ13" s="120">
        <v>0</v>
      </c>
      <c r="AK13" s="120">
        <v>0</v>
      </c>
      <c r="AL13" s="120">
        <v>0.5</v>
      </c>
      <c r="AM13" s="120">
        <v>0</v>
      </c>
      <c r="AN13" s="120">
        <v>0</v>
      </c>
      <c r="AO13" s="120">
        <v>0</v>
      </c>
      <c r="AP13" s="120">
        <v>0</v>
      </c>
      <c r="AQ13" s="120">
        <v>0</v>
      </c>
      <c r="AR13" s="120">
        <v>0</v>
      </c>
      <c r="AS13" s="120">
        <v>0</v>
      </c>
      <c r="AT13" s="120">
        <v>0</v>
      </c>
      <c r="AU13" s="120">
        <v>0</v>
      </c>
      <c r="AV13" s="120">
        <v>0</v>
      </c>
    </row>
    <row r="14" spans="1:48">
      <c r="A14" s="118" t="s">
        <v>975</v>
      </c>
      <c r="B14" s="113"/>
      <c r="C14" s="119" t="s">
        <v>976</v>
      </c>
      <c r="D14" s="120">
        <v>0</v>
      </c>
      <c r="E14" s="120">
        <v>0.25</v>
      </c>
      <c r="F14" s="120">
        <v>0</v>
      </c>
      <c r="G14" s="120">
        <v>0</v>
      </c>
      <c r="H14" s="120">
        <v>0</v>
      </c>
      <c r="I14" s="120">
        <v>0</v>
      </c>
      <c r="J14" s="120">
        <v>0</v>
      </c>
      <c r="K14" s="120">
        <v>0.25</v>
      </c>
      <c r="L14" s="120">
        <v>0</v>
      </c>
      <c r="M14" s="120">
        <v>0</v>
      </c>
      <c r="N14" s="120">
        <v>0</v>
      </c>
      <c r="O14" s="120">
        <v>0</v>
      </c>
      <c r="P14" s="120">
        <v>0</v>
      </c>
      <c r="Q14" s="120">
        <v>0</v>
      </c>
      <c r="R14" s="120">
        <v>0</v>
      </c>
      <c r="S14" s="120">
        <v>0.25</v>
      </c>
      <c r="T14" s="120">
        <v>0</v>
      </c>
      <c r="U14" s="120">
        <v>0.75</v>
      </c>
      <c r="V14" s="120">
        <v>0</v>
      </c>
      <c r="W14" s="120">
        <v>0</v>
      </c>
      <c r="X14" s="120">
        <v>0</v>
      </c>
      <c r="Y14" s="120">
        <v>0</v>
      </c>
      <c r="Z14" s="120">
        <v>0.15</v>
      </c>
      <c r="AA14" s="120">
        <v>0.15</v>
      </c>
      <c r="AB14" s="120">
        <v>0</v>
      </c>
      <c r="AC14" s="120">
        <v>0</v>
      </c>
      <c r="AD14" s="120">
        <v>0</v>
      </c>
      <c r="AE14" s="120">
        <v>0</v>
      </c>
      <c r="AF14" s="120">
        <v>0</v>
      </c>
      <c r="AG14" s="120">
        <v>0</v>
      </c>
      <c r="AH14" s="120">
        <v>0</v>
      </c>
      <c r="AI14" s="120">
        <v>0.5</v>
      </c>
      <c r="AJ14" s="120">
        <v>0</v>
      </c>
      <c r="AK14" s="120">
        <v>0.25</v>
      </c>
      <c r="AL14" s="120">
        <v>0.75</v>
      </c>
      <c r="AM14" s="120">
        <v>0.25</v>
      </c>
      <c r="AN14" s="120">
        <v>0</v>
      </c>
      <c r="AO14" s="120">
        <v>0</v>
      </c>
      <c r="AP14" s="120">
        <v>0</v>
      </c>
      <c r="AQ14" s="120">
        <v>0</v>
      </c>
      <c r="AR14" s="120">
        <v>0</v>
      </c>
      <c r="AS14" s="120">
        <v>0</v>
      </c>
      <c r="AT14" s="120">
        <v>0</v>
      </c>
      <c r="AU14" s="120">
        <v>0</v>
      </c>
      <c r="AV14" s="120">
        <v>0.25</v>
      </c>
    </row>
    <row r="15" spans="1:48">
      <c r="A15" s="118" t="s">
        <v>977</v>
      </c>
      <c r="B15" s="113"/>
      <c r="C15" s="119" t="s">
        <v>978</v>
      </c>
      <c r="D15" s="120">
        <v>0</v>
      </c>
      <c r="E15" s="120">
        <v>0.25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K15" s="120">
        <v>0.25</v>
      </c>
      <c r="L15" s="120">
        <v>0</v>
      </c>
      <c r="M15" s="120">
        <v>0</v>
      </c>
      <c r="N15" s="120">
        <v>0</v>
      </c>
      <c r="O15" s="120">
        <v>0</v>
      </c>
      <c r="P15" s="120">
        <v>0</v>
      </c>
      <c r="Q15" s="120">
        <v>0</v>
      </c>
      <c r="R15" s="120">
        <v>0</v>
      </c>
      <c r="S15" s="120">
        <v>0</v>
      </c>
      <c r="T15" s="120">
        <v>0</v>
      </c>
      <c r="U15" s="120">
        <v>0.5</v>
      </c>
      <c r="V15" s="120">
        <v>0</v>
      </c>
      <c r="W15" s="120">
        <v>0</v>
      </c>
      <c r="X15" s="120">
        <v>0</v>
      </c>
      <c r="Y15" s="120">
        <v>0</v>
      </c>
      <c r="Z15" s="120">
        <v>0.15</v>
      </c>
      <c r="AA15" s="120">
        <v>0.15</v>
      </c>
      <c r="AB15" s="120">
        <v>0</v>
      </c>
      <c r="AC15" s="120">
        <v>0</v>
      </c>
      <c r="AD15" s="120">
        <v>0</v>
      </c>
      <c r="AE15" s="120">
        <v>0</v>
      </c>
      <c r="AF15" s="120">
        <v>0</v>
      </c>
      <c r="AG15" s="120">
        <v>0</v>
      </c>
      <c r="AH15" s="120">
        <v>0</v>
      </c>
      <c r="AI15" s="120">
        <v>0.5</v>
      </c>
      <c r="AJ15" s="120">
        <v>0</v>
      </c>
      <c r="AK15" s="120">
        <v>0.25</v>
      </c>
      <c r="AL15" s="120">
        <v>0.75</v>
      </c>
      <c r="AM15" s="120">
        <v>0.25</v>
      </c>
      <c r="AN15" s="120">
        <v>0</v>
      </c>
      <c r="AO15" s="120">
        <v>0.25</v>
      </c>
      <c r="AP15" s="120">
        <v>0</v>
      </c>
      <c r="AQ15" s="120">
        <v>0</v>
      </c>
      <c r="AR15" s="120">
        <v>0</v>
      </c>
      <c r="AS15" s="120">
        <v>0</v>
      </c>
      <c r="AT15" s="120">
        <v>0.5</v>
      </c>
      <c r="AU15" s="120">
        <v>0</v>
      </c>
      <c r="AV15" s="120">
        <v>1</v>
      </c>
    </row>
    <row r="16" spans="1:48">
      <c r="A16" s="118" t="s">
        <v>979</v>
      </c>
      <c r="B16" s="113"/>
      <c r="C16" s="119" t="s">
        <v>980</v>
      </c>
      <c r="D16" s="120">
        <v>0</v>
      </c>
      <c r="E16" s="120">
        <v>0</v>
      </c>
      <c r="F16" s="120">
        <v>0</v>
      </c>
      <c r="G16" s="120">
        <v>0</v>
      </c>
      <c r="H16" s="120">
        <v>0</v>
      </c>
      <c r="I16" s="120">
        <v>0</v>
      </c>
      <c r="J16" s="120">
        <v>0</v>
      </c>
      <c r="K16" s="120">
        <v>0.25</v>
      </c>
      <c r="L16" s="120">
        <v>0.25</v>
      </c>
      <c r="M16" s="120">
        <v>0</v>
      </c>
      <c r="N16" s="120">
        <v>0.25</v>
      </c>
      <c r="O16" s="120">
        <v>0</v>
      </c>
      <c r="P16" s="120">
        <v>0</v>
      </c>
      <c r="Q16" s="120">
        <v>0</v>
      </c>
      <c r="R16" s="120">
        <v>0</v>
      </c>
      <c r="S16" s="120">
        <v>0</v>
      </c>
      <c r="T16" s="120">
        <v>0</v>
      </c>
      <c r="U16" s="120">
        <v>0.75</v>
      </c>
      <c r="V16" s="120">
        <v>0</v>
      </c>
      <c r="W16" s="120">
        <v>0</v>
      </c>
      <c r="X16" s="120">
        <v>0</v>
      </c>
      <c r="Y16" s="120">
        <v>0.125</v>
      </c>
      <c r="Z16" s="120">
        <v>0</v>
      </c>
      <c r="AA16" s="120">
        <v>0.125</v>
      </c>
      <c r="AB16" s="120">
        <v>0</v>
      </c>
      <c r="AC16" s="120">
        <v>0</v>
      </c>
      <c r="AD16" s="120">
        <v>0</v>
      </c>
      <c r="AE16" s="120">
        <v>0</v>
      </c>
      <c r="AF16" s="120">
        <v>0</v>
      </c>
      <c r="AG16" s="120">
        <v>0</v>
      </c>
      <c r="AH16" s="120">
        <v>0</v>
      </c>
      <c r="AI16" s="120">
        <v>0</v>
      </c>
      <c r="AJ16" s="120">
        <v>0</v>
      </c>
      <c r="AK16" s="120">
        <v>0</v>
      </c>
      <c r="AL16" s="120">
        <v>0</v>
      </c>
      <c r="AM16" s="120">
        <v>0</v>
      </c>
      <c r="AN16" s="120">
        <v>0</v>
      </c>
      <c r="AO16" s="120">
        <v>0</v>
      </c>
      <c r="AP16" s="120">
        <v>0</v>
      </c>
      <c r="AQ16" s="120">
        <v>0</v>
      </c>
      <c r="AR16" s="120">
        <v>0</v>
      </c>
      <c r="AS16" s="120">
        <v>0</v>
      </c>
      <c r="AT16" s="120">
        <v>0</v>
      </c>
      <c r="AU16" s="120">
        <v>0</v>
      </c>
      <c r="AV16" s="120">
        <v>0</v>
      </c>
    </row>
    <row r="17" spans="1:48">
      <c r="A17" s="118" t="s">
        <v>981</v>
      </c>
      <c r="B17" s="113"/>
      <c r="C17" s="119" t="s">
        <v>982</v>
      </c>
      <c r="D17" s="120">
        <v>0</v>
      </c>
      <c r="E17" s="120">
        <v>0</v>
      </c>
      <c r="F17" s="120">
        <v>0</v>
      </c>
      <c r="G17" s="120">
        <v>0</v>
      </c>
      <c r="H17" s="120">
        <v>0</v>
      </c>
      <c r="I17" s="120">
        <v>0</v>
      </c>
      <c r="J17" s="120">
        <v>0</v>
      </c>
      <c r="K17" s="120">
        <v>0</v>
      </c>
      <c r="L17" s="120">
        <v>0.25</v>
      </c>
      <c r="M17" s="120">
        <v>0</v>
      </c>
      <c r="N17" s="120">
        <v>0</v>
      </c>
      <c r="O17" s="120">
        <v>0</v>
      </c>
      <c r="P17" s="120">
        <v>0</v>
      </c>
      <c r="Q17" s="120">
        <v>0</v>
      </c>
      <c r="R17" s="120">
        <v>0</v>
      </c>
      <c r="S17" s="120">
        <v>0</v>
      </c>
      <c r="T17" s="120">
        <v>0</v>
      </c>
      <c r="U17" s="120">
        <v>0.25</v>
      </c>
      <c r="V17" s="120">
        <v>0</v>
      </c>
      <c r="W17" s="120">
        <v>0</v>
      </c>
      <c r="X17" s="120">
        <v>0</v>
      </c>
      <c r="Y17" s="120">
        <v>0</v>
      </c>
      <c r="Z17" s="120">
        <v>0</v>
      </c>
      <c r="AA17" s="120">
        <v>0</v>
      </c>
      <c r="AB17" s="120">
        <v>0</v>
      </c>
      <c r="AC17" s="120">
        <v>0</v>
      </c>
      <c r="AD17" s="120">
        <v>0</v>
      </c>
      <c r="AE17" s="120">
        <v>0</v>
      </c>
      <c r="AF17" s="120">
        <v>0</v>
      </c>
      <c r="AG17" s="120">
        <v>0.25</v>
      </c>
      <c r="AH17" s="120">
        <v>0.25</v>
      </c>
      <c r="AI17" s="120">
        <v>0</v>
      </c>
      <c r="AJ17" s="120">
        <v>0</v>
      </c>
      <c r="AK17" s="120">
        <v>0</v>
      </c>
      <c r="AL17" s="120">
        <v>0.5</v>
      </c>
      <c r="AM17" s="120">
        <v>0</v>
      </c>
      <c r="AN17" s="120">
        <v>0</v>
      </c>
      <c r="AO17" s="120">
        <v>0</v>
      </c>
      <c r="AP17" s="120">
        <v>0</v>
      </c>
      <c r="AQ17" s="120">
        <v>0</v>
      </c>
      <c r="AR17" s="120">
        <v>0</v>
      </c>
      <c r="AS17" s="120">
        <v>0</v>
      </c>
      <c r="AT17" s="120">
        <v>0</v>
      </c>
      <c r="AU17" s="120">
        <v>0</v>
      </c>
      <c r="AV17" s="120">
        <v>0</v>
      </c>
    </row>
    <row r="18" spans="1:48">
      <c r="A18" s="118" t="s">
        <v>983</v>
      </c>
      <c r="B18" s="113"/>
      <c r="C18" s="119" t="s">
        <v>984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0">
        <v>0.25</v>
      </c>
      <c r="J18" s="120">
        <v>0</v>
      </c>
      <c r="K18" s="120">
        <v>0</v>
      </c>
      <c r="L18" s="120">
        <v>0</v>
      </c>
      <c r="M18" s="120">
        <v>0</v>
      </c>
      <c r="N18" s="120">
        <v>0</v>
      </c>
      <c r="O18" s="120">
        <v>0</v>
      </c>
      <c r="P18" s="120">
        <v>0</v>
      </c>
      <c r="Q18" s="120">
        <v>0</v>
      </c>
      <c r="R18" s="120">
        <v>0</v>
      </c>
      <c r="S18" s="120">
        <v>0</v>
      </c>
      <c r="T18" s="120">
        <v>0</v>
      </c>
      <c r="U18" s="120">
        <v>0.25</v>
      </c>
      <c r="V18" s="120">
        <v>0</v>
      </c>
      <c r="W18" s="120">
        <v>0</v>
      </c>
      <c r="X18" s="120">
        <v>0</v>
      </c>
      <c r="Y18" s="120">
        <v>0</v>
      </c>
      <c r="Z18" s="120">
        <v>0</v>
      </c>
      <c r="AA18" s="120">
        <v>0</v>
      </c>
      <c r="AB18" s="120">
        <v>0</v>
      </c>
      <c r="AC18" s="120">
        <v>0</v>
      </c>
      <c r="AD18" s="120">
        <v>0</v>
      </c>
      <c r="AE18" s="120">
        <v>0</v>
      </c>
      <c r="AF18" s="120">
        <v>0</v>
      </c>
      <c r="AG18" s="120">
        <v>0</v>
      </c>
      <c r="AH18" s="120">
        <v>0</v>
      </c>
      <c r="AI18" s="120">
        <v>0</v>
      </c>
      <c r="AJ18" s="120">
        <v>0</v>
      </c>
      <c r="AK18" s="120">
        <v>0</v>
      </c>
      <c r="AL18" s="120">
        <v>0</v>
      </c>
      <c r="AM18" s="120">
        <v>0</v>
      </c>
      <c r="AN18" s="120">
        <v>0</v>
      </c>
      <c r="AO18" s="120">
        <v>0</v>
      </c>
      <c r="AP18" s="120">
        <v>0</v>
      </c>
      <c r="AQ18" s="120">
        <v>0</v>
      </c>
      <c r="AR18" s="120">
        <v>0</v>
      </c>
      <c r="AS18" s="120">
        <v>0</v>
      </c>
      <c r="AT18" s="120">
        <v>0</v>
      </c>
      <c r="AU18" s="120">
        <v>0</v>
      </c>
      <c r="AV18" s="120">
        <v>0</v>
      </c>
    </row>
    <row r="19" spans="1:48">
      <c r="A19" s="118" t="s">
        <v>985</v>
      </c>
      <c r="B19" s="113"/>
      <c r="C19" s="119" t="s">
        <v>986</v>
      </c>
      <c r="D19" s="120">
        <v>0</v>
      </c>
      <c r="E19" s="120">
        <v>0</v>
      </c>
      <c r="F19" s="120">
        <v>0</v>
      </c>
      <c r="G19" s="120">
        <v>0</v>
      </c>
      <c r="H19" s="120">
        <v>0.25</v>
      </c>
      <c r="I19" s="120">
        <v>0</v>
      </c>
      <c r="J19" s="120">
        <v>0.25</v>
      </c>
      <c r="K19" s="120">
        <v>0</v>
      </c>
      <c r="L19" s="120">
        <v>0</v>
      </c>
      <c r="M19" s="120">
        <v>0</v>
      </c>
      <c r="N19" s="120">
        <v>0</v>
      </c>
      <c r="O19" s="120">
        <v>0</v>
      </c>
      <c r="P19" s="120">
        <v>0</v>
      </c>
      <c r="Q19" s="120">
        <v>0</v>
      </c>
      <c r="R19" s="120">
        <v>0</v>
      </c>
      <c r="S19" s="120">
        <v>0</v>
      </c>
      <c r="T19" s="120">
        <v>0</v>
      </c>
      <c r="U19" s="120">
        <v>0.5</v>
      </c>
      <c r="V19" s="120">
        <v>0</v>
      </c>
      <c r="W19" s="120">
        <v>0</v>
      </c>
      <c r="X19" s="120">
        <v>0</v>
      </c>
      <c r="Y19" s="120">
        <v>0</v>
      </c>
      <c r="Z19" s="120">
        <v>0.15</v>
      </c>
      <c r="AA19" s="120">
        <v>0.15</v>
      </c>
      <c r="AB19" s="120">
        <v>0</v>
      </c>
      <c r="AC19" s="120">
        <v>0</v>
      </c>
      <c r="AD19" s="120">
        <v>0</v>
      </c>
      <c r="AE19" s="120">
        <v>0</v>
      </c>
      <c r="AF19" s="120">
        <v>0.25</v>
      </c>
      <c r="AG19" s="120">
        <v>0</v>
      </c>
      <c r="AH19" s="120">
        <v>0</v>
      </c>
      <c r="AI19" s="120">
        <v>0.5</v>
      </c>
      <c r="AJ19" s="120">
        <v>0</v>
      </c>
      <c r="AK19" s="120">
        <v>0.25</v>
      </c>
      <c r="AL19" s="120">
        <v>1</v>
      </c>
      <c r="AM19" s="120">
        <v>0</v>
      </c>
      <c r="AN19" s="120">
        <v>0</v>
      </c>
      <c r="AO19" s="120">
        <v>0</v>
      </c>
      <c r="AP19" s="120">
        <v>0.5</v>
      </c>
      <c r="AQ19" s="120">
        <v>0</v>
      </c>
      <c r="AR19" s="120">
        <v>0.25</v>
      </c>
      <c r="AS19" s="120">
        <v>0</v>
      </c>
      <c r="AT19" s="120">
        <v>0.25</v>
      </c>
      <c r="AU19" s="120">
        <v>0</v>
      </c>
      <c r="AV19" s="120">
        <v>1</v>
      </c>
    </row>
    <row r="20" spans="1:48">
      <c r="A20" s="118" t="s">
        <v>987</v>
      </c>
      <c r="B20" s="113"/>
      <c r="C20" s="119" t="s">
        <v>988</v>
      </c>
      <c r="D20" s="120">
        <v>0</v>
      </c>
      <c r="E20" s="120">
        <v>0</v>
      </c>
      <c r="F20" s="120">
        <v>0</v>
      </c>
      <c r="G20" s="120">
        <v>0</v>
      </c>
      <c r="H20" s="120">
        <v>0</v>
      </c>
      <c r="I20" s="120">
        <v>0</v>
      </c>
      <c r="J20" s="120">
        <v>0</v>
      </c>
      <c r="K20" s="120">
        <v>0</v>
      </c>
      <c r="L20" s="120">
        <v>0</v>
      </c>
      <c r="M20" s="120">
        <v>0</v>
      </c>
      <c r="N20" s="120">
        <v>0</v>
      </c>
      <c r="O20" s="120">
        <v>0</v>
      </c>
      <c r="P20" s="120">
        <v>0</v>
      </c>
      <c r="Q20" s="120">
        <v>0</v>
      </c>
      <c r="R20" s="120">
        <v>0</v>
      </c>
      <c r="S20" s="120">
        <v>0</v>
      </c>
      <c r="T20" s="120">
        <v>0</v>
      </c>
      <c r="U20" s="120">
        <v>0</v>
      </c>
      <c r="V20" s="120">
        <v>0</v>
      </c>
      <c r="W20" s="120">
        <v>0</v>
      </c>
      <c r="X20" s="120">
        <v>0</v>
      </c>
      <c r="Y20" s="120">
        <v>0</v>
      </c>
      <c r="Z20" s="120">
        <v>0</v>
      </c>
      <c r="AA20" s="120">
        <v>0</v>
      </c>
      <c r="AB20" s="120">
        <v>0</v>
      </c>
      <c r="AC20" s="120">
        <v>0</v>
      </c>
      <c r="AD20" s="120">
        <v>0</v>
      </c>
      <c r="AE20" s="120">
        <v>0</v>
      </c>
      <c r="AF20" s="120">
        <v>0</v>
      </c>
      <c r="AG20" s="120">
        <v>0</v>
      </c>
      <c r="AH20" s="120">
        <v>0</v>
      </c>
      <c r="AI20" s="120">
        <v>0</v>
      </c>
      <c r="AJ20" s="120">
        <v>0</v>
      </c>
      <c r="AK20" s="120">
        <v>0</v>
      </c>
      <c r="AL20" s="120">
        <v>0</v>
      </c>
      <c r="AM20" s="120">
        <v>0</v>
      </c>
      <c r="AN20" s="120">
        <v>0</v>
      </c>
      <c r="AO20" s="120">
        <v>0</v>
      </c>
      <c r="AP20" s="120">
        <v>0</v>
      </c>
      <c r="AQ20" s="120">
        <v>0</v>
      </c>
      <c r="AR20" s="120">
        <v>0</v>
      </c>
      <c r="AS20" s="120">
        <v>0</v>
      </c>
      <c r="AT20" s="120">
        <v>0</v>
      </c>
      <c r="AU20" s="120">
        <v>0</v>
      </c>
      <c r="AV20" s="120">
        <v>0</v>
      </c>
    </row>
    <row r="21" spans="1:48">
      <c r="A21" s="118" t="s">
        <v>989</v>
      </c>
      <c r="B21" s="113"/>
      <c r="C21" s="119" t="s">
        <v>990</v>
      </c>
      <c r="D21" s="120">
        <v>0</v>
      </c>
      <c r="E21" s="120">
        <v>0</v>
      </c>
      <c r="F21" s="120">
        <v>0</v>
      </c>
      <c r="G21" s="120">
        <v>0</v>
      </c>
      <c r="H21" s="120">
        <v>0</v>
      </c>
      <c r="I21" s="120">
        <v>0</v>
      </c>
      <c r="J21" s="120">
        <v>0</v>
      </c>
      <c r="K21" s="120">
        <v>0</v>
      </c>
      <c r="L21" s="120">
        <v>0</v>
      </c>
      <c r="M21" s="120">
        <v>0</v>
      </c>
      <c r="N21" s="120">
        <v>0</v>
      </c>
      <c r="O21" s="120">
        <v>0</v>
      </c>
      <c r="P21" s="120">
        <v>0</v>
      </c>
      <c r="Q21" s="120">
        <v>0</v>
      </c>
      <c r="R21" s="120">
        <v>0</v>
      </c>
      <c r="S21" s="120">
        <v>0</v>
      </c>
      <c r="T21" s="120">
        <v>0</v>
      </c>
      <c r="U21" s="120">
        <v>0</v>
      </c>
      <c r="V21" s="120">
        <v>0</v>
      </c>
      <c r="W21" s="120">
        <v>0</v>
      </c>
      <c r="X21" s="120">
        <v>0</v>
      </c>
      <c r="Y21" s="120">
        <v>0</v>
      </c>
      <c r="Z21" s="120">
        <v>0</v>
      </c>
      <c r="AA21" s="120">
        <v>0</v>
      </c>
      <c r="AB21" s="120">
        <v>0</v>
      </c>
      <c r="AC21" s="120">
        <v>0</v>
      </c>
      <c r="AD21" s="120">
        <v>0</v>
      </c>
      <c r="AE21" s="120">
        <v>0</v>
      </c>
      <c r="AF21" s="120">
        <v>0.25</v>
      </c>
      <c r="AG21" s="120">
        <v>0</v>
      </c>
      <c r="AH21" s="120">
        <v>0</v>
      </c>
      <c r="AI21" s="120">
        <v>0</v>
      </c>
      <c r="AJ21" s="120">
        <v>0</v>
      </c>
      <c r="AK21" s="120">
        <v>0.25</v>
      </c>
      <c r="AL21" s="120">
        <v>0.5</v>
      </c>
      <c r="AM21" s="120">
        <v>0</v>
      </c>
      <c r="AN21" s="120">
        <v>0</v>
      </c>
      <c r="AO21" s="120">
        <v>0</v>
      </c>
      <c r="AP21" s="120">
        <v>0</v>
      </c>
      <c r="AQ21" s="120">
        <v>0</v>
      </c>
      <c r="AR21" s="120">
        <v>0</v>
      </c>
      <c r="AS21" s="120">
        <v>0</v>
      </c>
      <c r="AT21" s="120">
        <v>0</v>
      </c>
      <c r="AU21" s="120">
        <v>0</v>
      </c>
      <c r="AV21" s="120">
        <v>0</v>
      </c>
    </row>
    <row r="22" spans="1:48">
      <c r="A22" s="118" t="s">
        <v>991</v>
      </c>
      <c r="B22" s="113"/>
      <c r="C22" s="119" t="s">
        <v>992</v>
      </c>
      <c r="D22" s="120">
        <v>0</v>
      </c>
      <c r="E22" s="120"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0.25</v>
      </c>
      <c r="K22" s="120">
        <v>0.25</v>
      </c>
      <c r="L22" s="120">
        <v>0</v>
      </c>
      <c r="M22" s="120">
        <v>0</v>
      </c>
      <c r="N22" s="120">
        <v>0</v>
      </c>
      <c r="O22" s="120">
        <v>0</v>
      </c>
      <c r="P22" s="120">
        <v>0</v>
      </c>
      <c r="Q22" s="120">
        <v>0</v>
      </c>
      <c r="R22" s="120">
        <v>0</v>
      </c>
      <c r="S22" s="120">
        <v>0</v>
      </c>
      <c r="T22" s="120">
        <v>0</v>
      </c>
      <c r="U22" s="120">
        <v>0.5</v>
      </c>
      <c r="V22" s="120">
        <v>0</v>
      </c>
      <c r="W22" s="120">
        <v>0</v>
      </c>
      <c r="X22" s="120">
        <v>0</v>
      </c>
      <c r="Y22" s="120">
        <v>0</v>
      </c>
      <c r="Z22" s="120">
        <v>0</v>
      </c>
      <c r="AA22" s="120">
        <v>0</v>
      </c>
      <c r="AB22" s="120">
        <v>0</v>
      </c>
      <c r="AC22" s="120">
        <v>0</v>
      </c>
      <c r="AD22" s="120">
        <v>0</v>
      </c>
      <c r="AE22" s="120">
        <v>0</v>
      </c>
      <c r="AF22" s="120">
        <v>0.25</v>
      </c>
      <c r="AG22" s="120">
        <v>0</v>
      </c>
      <c r="AH22" s="120">
        <v>0</v>
      </c>
      <c r="AI22" s="120">
        <v>0</v>
      </c>
      <c r="AJ22" s="120">
        <v>0</v>
      </c>
      <c r="AK22" s="120">
        <v>0.25</v>
      </c>
      <c r="AL22" s="120">
        <v>0.5</v>
      </c>
      <c r="AM22" s="120">
        <v>0</v>
      </c>
      <c r="AN22" s="120">
        <v>0</v>
      </c>
      <c r="AO22" s="120">
        <v>0</v>
      </c>
      <c r="AP22" s="120">
        <v>0</v>
      </c>
      <c r="AQ22" s="120">
        <v>0</v>
      </c>
      <c r="AR22" s="120">
        <v>0</v>
      </c>
      <c r="AS22" s="120">
        <v>0</v>
      </c>
      <c r="AT22" s="120">
        <v>0</v>
      </c>
      <c r="AU22" s="120">
        <v>0</v>
      </c>
      <c r="AV22" s="120">
        <v>0</v>
      </c>
    </row>
    <row r="23" spans="1:48">
      <c r="A23" s="118" t="s">
        <v>993</v>
      </c>
      <c r="B23" s="113"/>
      <c r="C23" s="119" t="s">
        <v>994</v>
      </c>
      <c r="D23" s="120">
        <v>0</v>
      </c>
      <c r="E23" s="120">
        <v>0</v>
      </c>
      <c r="F23" s="120">
        <v>0</v>
      </c>
      <c r="G23" s="120">
        <v>0</v>
      </c>
      <c r="H23" s="120">
        <v>0</v>
      </c>
      <c r="I23" s="120">
        <v>0</v>
      </c>
      <c r="J23" s="120">
        <v>0</v>
      </c>
      <c r="K23" s="120">
        <v>0</v>
      </c>
      <c r="L23" s="120">
        <v>0</v>
      </c>
      <c r="M23" s="120">
        <v>0</v>
      </c>
      <c r="N23" s="120">
        <v>0</v>
      </c>
      <c r="O23" s="120">
        <v>0</v>
      </c>
      <c r="P23" s="120">
        <v>0</v>
      </c>
      <c r="Q23" s="120">
        <v>0</v>
      </c>
      <c r="R23" s="120">
        <v>0</v>
      </c>
      <c r="S23" s="120">
        <v>0</v>
      </c>
      <c r="T23" s="120">
        <v>0</v>
      </c>
      <c r="U23" s="120">
        <v>0</v>
      </c>
      <c r="V23" s="120">
        <v>0</v>
      </c>
      <c r="W23" s="120">
        <v>0</v>
      </c>
      <c r="X23" s="120">
        <v>0</v>
      </c>
      <c r="Y23" s="120">
        <v>0</v>
      </c>
      <c r="Z23" s="120">
        <v>0</v>
      </c>
      <c r="AA23" s="120">
        <v>0</v>
      </c>
      <c r="AB23" s="120">
        <v>0</v>
      </c>
      <c r="AC23" s="120">
        <v>1</v>
      </c>
      <c r="AD23" s="120">
        <v>1</v>
      </c>
      <c r="AE23" s="120">
        <v>0</v>
      </c>
      <c r="AF23" s="120">
        <v>0.25</v>
      </c>
      <c r="AG23" s="120">
        <v>0</v>
      </c>
      <c r="AH23" s="120">
        <v>0</v>
      </c>
      <c r="AI23" s="120">
        <v>0</v>
      </c>
      <c r="AJ23" s="120">
        <v>0</v>
      </c>
      <c r="AK23" s="120">
        <v>0.25</v>
      </c>
      <c r="AL23" s="120">
        <v>0.5</v>
      </c>
      <c r="AM23" s="120">
        <v>0</v>
      </c>
      <c r="AN23" s="120">
        <v>0</v>
      </c>
      <c r="AO23" s="120">
        <v>0</v>
      </c>
      <c r="AP23" s="120">
        <v>0</v>
      </c>
      <c r="AQ23" s="120">
        <v>0</v>
      </c>
      <c r="AR23" s="120">
        <v>0</v>
      </c>
      <c r="AS23" s="120">
        <v>0</v>
      </c>
      <c r="AT23" s="120">
        <v>0</v>
      </c>
      <c r="AU23" s="120">
        <v>0</v>
      </c>
      <c r="AV23" s="120">
        <v>0</v>
      </c>
    </row>
    <row r="24" spans="1:48">
      <c r="A24" s="118" t="s">
        <v>995</v>
      </c>
      <c r="B24" s="113"/>
      <c r="C24" s="119" t="s">
        <v>996</v>
      </c>
      <c r="D24" s="120">
        <v>0.25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0">
        <v>0</v>
      </c>
      <c r="R24" s="120">
        <v>0</v>
      </c>
      <c r="S24" s="120">
        <v>0</v>
      </c>
      <c r="T24" s="120">
        <v>0</v>
      </c>
      <c r="U24" s="120">
        <v>0.25</v>
      </c>
      <c r="V24" s="120">
        <v>0</v>
      </c>
      <c r="W24" s="120">
        <v>0</v>
      </c>
      <c r="X24" s="120">
        <v>0</v>
      </c>
      <c r="Y24" s="120">
        <v>0</v>
      </c>
      <c r="Z24" s="120">
        <v>0</v>
      </c>
      <c r="AA24" s="120">
        <v>0</v>
      </c>
      <c r="AB24" s="120">
        <v>0</v>
      </c>
      <c r="AC24" s="120">
        <v>0</v>
      </c>
      <c r="AD24" s="120">
        <v>0</v>
      </c>
      <c r="AE24" s="120">
        <v>0</v>
      </c>
      <c r="AF24" s="120">
        <v>0</v>
      </c>
      <c r="AG24" s="120">
        <v>0</v>
      </c>
      <c r="AH24" s="120">
        <v>0</v>
      </c>
      <c r="AI24" s="120">
        <v>0</v>
      </c>
      <c r="AJ24" s="120">
        <v>0</v>
      </c>
      <c r="AK24" s="120">
        <v>0.25</v>
      </c>
      <c r="AL24" s="120">
        <v>0.25</v>
      </c>
      <c r="AM24" s="120">
        <v>0</v>
      </c>
      <c r="AN24" s="120">
        <v>0</v>
      </c>
      <c r="AO24" s="120">
        <v>0</v>
      </c>
      <c r="AP24" s="120">
        <v>0</v>
      </c>
      <c r="AQ24" s="120">
        <v>0</v>
      </c>
      <c r="AR24" s="120">
        <v>0</v>
      </c>
      <c r="AS24" s="120">
        <v>0</v>
      </c>
      <c r="AT24" s="120">
        <v>0</v>
      </c>
      <c r="AU24" s="120">
        <v>0</v>
      </c>
      <c r="AV24" s="120">
        <v>0</v>
      </c>
    </row>
    <row r="25" spans="1:48">
      <c r="A25" s="118" t="s">
        <v>997</v>
      </c>
      <c r="B25" s="113"/>
      <c r="C25" s="119" t="s">
        <v>998</v>
      </c>
      <c r="D25" s="120">
        <v>0</v>
      </c>
      <c r="E25" s="120"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K25" s="120">
        <v>0</v>
      </c>
      <c r="L25" s="120">
        <v>0</v>
      </c>
      <c r="M25" s="120">
        <v>0</v>
      </c>
      <c r="N25" s="120">
        <v>0</v>
      </c>
      <c r="O25" s="120">
        <v>0</v>
      </c>
      <c r="P25" s="120">
        <v>0</v>
      </c>
      <c r="Q25" s="120">
        <v>0</v>
      </c>
      <c r="R25" s="120">
        <v>0</v>
      </c>
      <c r="S25" s="120">
        <v>0</v>
      </c>
      <c r="T25" s="120">
        <v>0</v>
      </c>
      <c r="U25" s="120">
        <v>0</v>
      </c>
      <c r="V25" s="120">
        <v>0</v>
      </c>
      <c r="W25" s="120">
        <v>0</v>
      </c>
      <c r="X25" s="120">
        <v>0</v>
      </c>
      <c r="Y25" s="120">
        <v>0</v>
      </c>
      <c r="Z25" s="120">
        <v>0</v>
      </c>
      <c r="AA25" s="120">
        <v>0</v>
      </c>
      <c r="AB25" s="120">
        <v>0</v>
      </c>
      <c r="AC25" s="120">
        <v>0</v>
      </c>
      <c r="AD25" s="120">
        <v>0</v>
      </c>
      <c r="AE25" s="120">
        <v>0</v>
      </c>
      <c r="AF25" s="120">
        <v>0.25</v>
      </c>
      <c r="AG25" s="120">
        <v>0</v>
      </c>
      <c r="AH25" s="120">
        <v>0</v>
      </c>
      <c r="AI25" s="120">
        <v>0</v>
      </c>
      <c r="AJ25" s="120">
        <v>0</v>
      </c>
      <c r="AK25" s="120">
        <v>0</v>
      </c>
      <c r="AL25" s="120">
        <v>0.25</v>
      </c>
      <c r="AM25" s="120">
        <v>0</v>
      </c>
      <c r="AN25" s="120">
        <v>0</v>
      </c>
      <c r="AO25" s="120">
        <v>0</v>
      </c>
      <c r="AP25" s="120">
        <v>0</v>
      </c>
      <c r="AQ25" s="120">
        <v>0</v>
      </c>
      <c r="AR25" s="120">
        <v>0</v>
      </c>
      <c r="AS25" s="120">
        <v>0</v>
      </c>
      <c r="AT25" s="120">
        <v>0</v>
      </c>
      <c r="AU25" s="120">
        <v>0</v>
      </c>
      <c r="AV25" s="120">
        <v>0</v>
      </c>
    </row>
    <row r="26" spans="1:48">
      <c r="A26" s="118" t="s">
        <v>999</v>
      </c>
      <c r="B26" s="113"/>
      <c r="C26" s="119" t="s">
        <v>1000</v>
      </c>
      <c r="D26" s="120">
        <v>0</v>
      </c>
      <c r="E26" s="120">
        <v>0</v>
      </c>
      <c r="F26" s="120">
        <v>0</v>
      </c>
      <c r="G26" s="120">
        <v>0</v>
      </c>
      <c r="H26" s="120">
        <v>0</v>
      </c>
      <c r="I26" s="120">
        <v>0</v>
      </c>
      <c r="J26" s="120">
        <v>0</v>
      </c>
      <c r="K26" s="120">
        <v>0.25</v>
      </c>
      <c r="L26" s="120">
        <v>0</v>
      </c>
      <c r="M26" s="120">
        <v>0</v>
      </c>
      <c r="N26" s="120">
        <v>0</v>
      </c>
      <c r="O26" s="120">
        <v>0</v>
      </c>
      <c r="P26" s="120">
        <v>0</v>
      </c>
      <c r="Q26" s="120">
        <v>0</v>
      </c>
      <c r="R26" s="120">
        <v>0</v>
      </c>
      <c r="S26" s="120">
        <v>0</v>
      </c>
      <c r="T26" s="120">
        <v>0</v>
      </c>
      <c r="U26" s="120">
        <v>0.25</v>
      </c>
      <c r="V26" s="120">
        <v>0</v>
      </c>
      <c r="W26" s="120">
        <v>0</v>
      </c>
      <c r="X26" s="120">
        <v>0</v>
      </c>
      <c r="Y26" s="120">
        <v>0</v>
      </c>
      <c r="Z26" s="120">
        <v>0.15</v>
      </c>
      <c r="AA26" s="120">
        <v>0.15</v>
      </c>
      <c r="AB26" s="120">
        <v>0</v>
      </c>
      <c r="AC26" s="120">
        <v>0</v>
      </c>
      <c r="AD26" s="120">
        <v>0</v>
      </c>
      <c r="AE26" s="120">
        <v>0</v>
      </c>
      <c r="AF26" s="120">
        <v>0.25</v>
      </c>
      <c r="AG26" s="120">
        <v>0</v>
      </c>
      <c r="AH26" s="120">
        <v>0</v>
      </c>
      <c r="AI26" s="120">
        <v>0.5</v>
      </c>
      <c r="AJ26" s="120">
        <v>0</v>
      </c>
      <c r="AK26" s="120">
        <v>0.25</v>
      </c>
      <c r="AL26" s="120">
        <v>1</v>
      </c>
      <c r="AM26" s="120">
        <v>0</v>
      </c>
      <c r="AN26" s="120">
        <v>0</v>
      </c>
      <c r="AO26" s="120">
        <v>0</v>
      </c>
      <c r="AP26" s="120">
        <v>0</v>
      </c>
      <c r="AQ26" s="120">
        <v>0</v>
      </c>
      <c r="AR26" s="120">
        <v>0</v>
      </c>
      <c r="AS26" s="120">
        <v>0</v>
      </c>
      <c r="AT26" s="120">
        <v>0</v>
      </c>
      <c r="AU26" s="120">
        <v>0</v>
      </c>
      <c r="AV26" s="120">
        <v>0</v>
      </c>
    </row>
    <row r="27" spans="1:48">
      <c r="A27" s="118" t="s">
        <v>1001</v>
      </c>
      <c r="B27" s="113"/>
      <c r="C27" s="119" t="s">
        <v>1002</v>
      </c>
      <c r="D27" s="120">
        <v>0</v>
      </c>
      <c r="E27" s="120">
        <v>0</v>
      </c>
      <c r="F27" s="120">
        <v>0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  <c r="L27" s="120">
        <v>0.25</v>
      </c>
      <c r="M27" s="120">
        <v>0</v>
      </c>
      <c r="N27" s="120">
        <v>0</v>
      </c>
      <c r="O27" s="120">
        <v>0</v>
      </c>
      <c r="P27" s="120">
        <v>0</v>
      </c>
      <c r="Q27" s="120">
        <v>0</v>
      </c>
      <c r="R27" s="120">
        <v>0</v>
      </c>
      <c r="S27" s="120">
        <v>0</v>
      </c>
      <c r="T27" s="120">
        <v>0.25</v>
      </c>
      <c r="U27" s="120">
        <v>0.5</v>
      </c>
      <c r="V27" s="120">
        <v>0</v>
      </c>
      <c r="W27" s="120">
        <v>0</v>
      </c>
      <c r="X27" s="120">
        <v>0</v>
      </c>
      <c r="Y27" s="120">
        <v>0</v>
      </c>
      <c r="Z27" s="120">
        <v>0</v>
      </c>
      <c r="AA27" s="120">
        <v>0</v>
      </c>
      <c r="AB27" s="120">
        <v>0</v>
      </c>
      <c r="AC27" s="120">
        <v>0</v>
      </c>
      <c r="AD27" s="120">
        <v>0</v>
      </c>
      <c r="AE27" s="120">
        <v>0</v>
      </c>
      <c r="AF27" s="120">
        <v>0.25</v>
      </c>
      <c r="AG27" s="120">
        <v>0</v>
      </c>
      <c r="AH27" s="120">
        <v>0</v>
      </c>
      <c r="AI27" s="120">
        <v>0</v>
      </c>
      <c r="AJ27" s="120">
        <v>0</v>
      </c>
      <c r="AK27" s="120">
        <v>0.25</v>
      </c>
      <c r="AL27" s="120">
        <v>0.5</v>
      </c>
      <c r="AM27" s="120">
        <v>0</v>
      </c>
      <c r="AN27" s="120">
        <v>0</v>
      </c>
      <c r="AO27" s="120">
        <v>0</v>
      </c>
      <c r="AP27" s="120">
        <v>0</v>
      </c>
      <c r="AQ27" s="120">
        <v>0</v>
      </c>
      <c r="AR27" s="120">
        <v>0</v>
      </c>
      <c r="AS27" s="120">
        <v>0</v>
      </c>
      <c r="AT27" s="120">
        <v>0</v>
      </c>
      <c r="AU27" s="120">
        <v>0</v>
      </c>
      <c r="AV27" s="120">
        <v>0</v>
      </c>
    </row>
    <row r="28" spans="1:48">
      <c r="A28" s="118" t="s">
        <v>1003</v>
      </c>
      <c r="B28" s="113"/>
      <c r="C28" s="119" t="s">
        <v>1004</v>
      </c>
      <c r="D28" s="120">
        <v>0.25</v>
      </c>
      <c r="E28" s="120">
        <v>0</v>
      </c>
      <c r="F28" s="120">
        <v>0.25</v>
      </c>
      <c r="G28" s="120">
        <v>0</v>
      </c>
      <c r="H28" s="120">
        <v>0</v>
      </c>
      <c r="I28" s="120">
        <v>0</v>
      </c>
      <c r="J28" s="120">
        <v>0</v>
      </c>
      <c r="K28" s="120">
        <v>0.25</v>
      </c>
      <c r="L28" s="120">
        <v>0</v>
      </c>
      <c r="M28" s="120">
        <v>0</v>
      </c>
      <c r="N28" s="120">
        <v>0</v>
      </c>
      <c r="O28" s="120">
        <v>0</v>
      </c>
      <c r="P28" s="120">
        <v>0</v>
      </c>
      <c r="Q28" s="120">
        <v>0</v>
      </c>
      <c r="R28" s="120">
        <v>0</v>
      </c>
      <c r="S28" s="120">
        <v>0</v>
      </c>
      <c r="T28" s="120">
        <v>0</v>
      </c>
      <c r="U28" s="120">
        <v>0.75</v>
      </c>
      <c r="V28" s="120">
        <v>0</v>
      </c>
      <c r="W28" s="120">
        <v>0</v>
      </c>
      <c r="X28" s="120">
        <v>0</v>
      </c>
      <c r="Y28" s="120">
        <v>0</v>
      </c>
      <c r="Z28" s="120">
        <v>0</v>
      </c>
      <c r="AA28" s="120">
        <v>0</v>
      </c>
      <c r="AB28" s="120">
        <v>0</v>
      </c>
      <c r="AC28" s="120">
        <v>0</v>
      </c>
      <c r="AD28" s="120">
        <v>0</v>
      </c>
      <c r="AE28" s="120">
        <v>0.5</v>
      </c>
      <c r="AF28" s="120">
        <v>0</v>
      </c>
      <c r="AG28" s="120">
        <v>0</v>
      </c>
      <c r="AH28" s="120">
        <v>0</v>
      </c>
      <c r="AI28" s="120">
        <v>0</v>
      </c>
      <c r="AJ28" s="120">
        <v>0</v>
      </c>
      <c r="AK28" s="120">
        <v>0.25</v>
      </c>
      <c r="AL28" s="120">
        <v>0.75</v>
      </c>
      <c r="AM28" s="120">
        <v>0</v>
      </c>
      <c r="AN28" s="120">
        <v>0.25</v>
      </c>
      <c r="AO28" s="120">
        <v>0</v>
      </c>
      <c r="AP28" s="120">
        <v>0</v>
      </c>
      <c r="AQ28" s="120">
        <v>0.25</v>
      </c>
      <c r="AR28" s="120">
        <v>0</v>
      </c>
      <c r="AS28" s="120">
        <v>0</v>
      </c>
      <c r="AT28" s="120">
        <v>0</v>
      </c>
      <c r="AU28" s="120">
        <v>0</v>
      </c>
      <c r="AV28" s="120">
        <v>0.5</v>
      </c>
    </row>
    <row r="29" spans="1:48">
      <c r="A29" s="118" t="s">
        <v>1005</v>
      </c>
      <c r="B29" s="113"/>
      <c r="C29" s="119" t="s">
        <v>1006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0.25</v>
      </c>
      <c r="K29" s="120">
        <v>0.25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0.25</v>
      </c>
      <c r="R29" s="120">
        <v>0</v>
      </c>
      <c r="S29" s="120">
        <v>0</v>
      </c>
      <c r="T29" s="120">
        <v>0</v>
      </c>
      <c r="U29" s="120">
        <v>0.75</v>
      </c>
      <c r="V29" s="120">
        <v>0</v>
      </c>
      <c r="W29" s="120">
        <v>0</v>
      </c>
      <c r="X29" s="120">
        <v>0</v>
      </c>
      <c r="Y29" s="120">
        <v>0</v>
      </c>
      <c r="Z29" s="120">
        <v>0</v>
      </c>
      <c r="AA29" s="120">
        <v>0</v>
      </c>
      <c r="AB29" s="120">
        <v>0</v>
      </c>
      <c r="AC29" s="120">
        <v>0</v>
      </c>
      <c r="AD29" s="120">
        <v>0</v>
      </c>
      <c r="AE29" s="120">
        <v>0.5</v>
      </c>
      <c r="AF29" s="120">
        <v>0</v>
      </c>
      <c r="AG29" s="120">
        <v>0.25</v>
      </c>
      <c r="AH29" s="120">
        <v>0</v>
      </c>
      <c r="AI29" s="120">
        <v>0</v>
      </c>
      <c r="AJ29" s="120">
        <v>0</v>
      </c>
      <c r="AK29" s="120">
        <v>0.25</v>
      </c>
      <c r="AL29" s="120">
        <v>1</v>
      </c>
      <c r="AM29" s="120">
        <v>0</v>
      </c>
      <c r="AN29" s="120">
        <v>0</v>
      </c>
      <c r="AO29" s="120">
        <v>0.25</v>
      </c>
      <c r="AP29" s="120">
        <v>0</v>
      </c>
      <c r="AQ29" s="120">
        <v>0</v>
      </c>
      <c r="AR29" s="120">
        <v>0.25</v>
      </c>
      <c r="AS29" s="120">
        <v>0</v>
      </c>
      <c r="AT29" s="120">
        <v>0.25</v>
      </c>
      <c r="AU29" s="120">
        <v>0</v>
      </c>
      <c r="AV29" s="120">
        <v>0.75</v>
      </c>
    </row>
    <row r="30" spans="1:48">
      <c r="A30" s="118" t="s">
        <v>1007</v>
      </c>
      <c r="B30" s="113"/>
      <c r="C30" s="119" t="s">
        <v>1008</v>
      </c>
      <c r="D30" s="120">
        <v>0</v>
      </c>
      <c r="E30" s="120">
        <v>0</v>
      </c>
      <c r="F30" s="120">
        <v>0</v>
      </c>
      <c r="G30" s="120">
        <v>0</v>
      </c>
      <c r="H30" s="120">
        <v>0</v>
      </c>
      <c r="I30" s="120">
        <v>0</v>
      </c>
      <c r="J30" s="120">
        <v>0</v>
      </c>
      <c r="K30" s="120">
        <v>0</v>
      </c>
      <c r="L30" s="120">
        <v>0</v>
      </c>
      <c r="M30" s="120">
        <v>0</v>
      </c>
      <c r="N30" s="120">
        <v>0</v>
      </c>
      <c r="O30" s="120">
        <v>0</v>
      </c>
      <c r="P30" s="120">
        <v>0</v>
      </c>
      <c r="Q30" s="120">
        <v>0</v>
      </c>
      <c r="R30" s="120">
        <v>0</v>
      </c>
      <c r="S30" s="120">
        <v>0.25</v>
      </c>
      <c r="T30" s="120">
        <v>0</v>
      </c>
      <c r="U30" s="120">
        <v>0.25</v>
      </c>
      <c r="V30" s="120">
        <v>0</v>
      </c>
      <c r="W30" s="120">
        <v>0</v>
      </c>
      <c r="X30" s="120">
        <v>0</v>
      </c>
      <c r="Y30" s="120">
        <v>0</v>
      </c>
      <c r="Z30" s="120">
        <v>0</v>
      </c>
      <c r="AA30" s="120">
        <v>0</v>
      </c>
      <c r="AB30" s="120">
        <v>0</v>
      </c>
      <c r="AC30" s="120">
        <v>0</v>
      </c>
      <c r="AD30" s="120">
        <v>0</v>
      </c>
      <c r="AE30" s="120">
        <v>0.5</v>
      </c>
      <c r="AF30" s="120">
        <v>0</v>
      </c>
      <c r="AG30" s="120">
        <v>0</v>
      </c>
      <c r="AH30" s="120">
        <v>0</v>
      </c>
      <c r="AI30" s="120">
        <v>0</v>
      </c>
      <c r="AJ30" s="120">
        <v>0</v>
      </c>
      <c r="AK30" s="120">
        <v>0</v>
      </c>
      <c r="AL30" s="120">
        <v>0.5</v>
      </c>
      <c r="AM30" s="120">
        <v>0</v>
      </c>
      <c r="AN30" s="120">
        <v>0</v>
      </c>
      <c r="AO30" s="120">
        <v>0</v>
      </c>
      <c r="AP30" s="120">
        <v>0</v>
      </c>
      <c r="AQ30" s="120">
        <v>0</v>
      </c>
      <c r="AR30" s="120">
        <v>0</v>
      </c>
      <c r="AS30" s="120">
        <v>0</v>
      </c>
      <c r="AT30" s="120">
        <v>0</v>
      </c>
      <c r="AU30" s="120">
        <v>0</v>
      </c>
      <c r="AV30" s="120">
        <v>0</v>
      </c>
    </row>
    <row r="31" spans="1:48">
      <c r="A31" s="118" t="s">
        <v>1009</v>
      </c>
      <c r="B31" s="113"/>
      <c r="C31" s="119" t="s">
        <v>1010</v>
      </c>
      <c r="D31" s="120">
        <v>0</v>
      </c>
      <c r="E31" s="120">
        <v>0</v>
      </c>
      <c r="F31" s="120">
        <v>0</v>
      </c>
      <c r="G31" s="120">
        <v>0.25</v>
      </c>
      <c r="H31" s="120">
        <v>0</v>
      </c>
      <c r="I31" s="120">
        <v>0</v>
      </c>
      <c r="J31" s="120">
        <v>0</v>
      </c>
      <c r="K31" s="120">
        <v>0</v>
      </c>
      <c r="L31" s="120">
        <v>0</v>
      </c>
      <c r="M31" s="120">
        <v>0</v>
      </c>
      <c r="N31" s="120">
        <v>0</v>
      </c>
      <c r="O31" s="120">
        <v>0</v>
      </c>
      <c r="P31" s="120">
        <v>0</v>
      </c>
      <c r="Q31" s="120">
        <v>0</v>
      </c>
      <c r="R31" s="120">
        <v>0</v>
      </c>
      <c r="S31" s="120">
        <v>0.25</v>
      </c>
      <c r="T31" s="120">
        <v>0</v>
      </c>
      <c r="U31" s="120">
        <v>0.5</v>
      </c>
      <c r="V31" s="120">
        <v>0</v>
      </c>
      <c r="W31" s="120">
        <v>0</v>
      </c>
      <c r="X31" s="120">
        <v>0</v>
      </c>
      <c r="Y31" s="120">
        <v>0</v>
      </c>
      <c r="Z31" s="120">
        <v>0</v>
      </c>
      <c r="AA31" s="120">
        <v>0</v>
      </c>
      <c r="AB31" s="120">
        <v>0</v>
      </c>
      <c r="AC31" s="120">
        <v>0</v>
      </c>
      <c r="AD31" s="120">
        <v>0</v>
      </c>
      <c r="AE31" s="120">
        <v>0.5</v>
      </c>
      <c r="AF31" s="120">
        <v>0</v>
      </c>
      <c r="AG31" s="120">
        <v>0</v>
      </c>
      <c r="AH31" s="120">
        <v>0</v>
      </c>
      <c r="AI31" s="120">
        <v>0</v>
      </c>
      <c r="AJ31" s="120">
        <v>0</v>
      </c>
      <c r="AK31" s="120">
        <v>0</v>
      </c>
      <c r="AL31" s="120">
        <v>0.5</v>
      </c>
      <c r="AM31" s="120">
        <v>0</v>
      </c>
      <c r="AN31" s="120">
        <v>0</v>
      </c>
      <c r="AO31" s="120">
        <v>0</v>
      </c>
      <c r="AP31" s="120">
        <v>0</v>
      </c>
      <c r="AQ31" s="120">
        <v>0</v>
      </c>
      <c r="AR31" s="120">
        <v>0</v>
      </c>
      <c r="AS31" s="120">
        <v>0</v>
      </c>
      <c r="AT31" s="120">
        <v>0</v>
      </c>
      <c r="AU31" s="120">
        <v>0</v>
      </c>
      <c r="AV31" s="120">
        <v>0</v>
      </c>
    </row>
    <row r="32" spans="1:48">
      <c r="A32" s="118" t="s">
        <v>1011</v>
      </c>
      <c r="B32" s="113"/>
      <c r="C32" s="119" t="s">
        <v>1012</v>
      </c>
      <c r="D32" s="120">
        <v>0</v>
      </c>
      <c r="E32" s="120">
        <v>0</v>
      </c>
      <c r="F32" s="120">
        <v>0</v>
      </c>
      <c r="G32" s="120">
        <v>0</v>
      </c>
      <c r="H32" s="120">
        <v>0</v>
      </c>
      <c r="I32" s="120">
        <v>0</v>
      </c>
      <c r="J32" s="120">
        <v>0</v>
      </c>
      <c r="K32" s="120">
        <v>0.25</v>
      </c>
      <c r="L32" s="120">
        <v>0</v>
      </c>
      <c r="M32" s="120">
        <v>0.25</v>
      </c>
      <c r="N32" s="120">
        <v>0</v>
      </c>
      <c r="O32" s="120">
        <v>0</v>
      </c>
      <c r="P32" s="120">
        <v>0.25</v>
      </c>
      <c r="Q32" s="120">
        <v>0</v>
      </c>
      <c r="R32" s="120">
        <v>0.25</v>
      </c>
      <c r="S32" s="120">
        <v>0</v>
      </c>
      <c r="T32" s="120">
        <v>0</v>
      </c>
      <c r="U32" s="120">
        <v>1</v>
      </c>
      <c r="V32" s="120">
        <v>0.25</v>
      </c>
      <c r="W32" s="120">
        <v>0.125</v>
      </c>
      <c r="X32" s="120">
        <v>0.125</v>
      </c>
      <c r="Y32" s="120">
        <v>0</v>
      </c>
      <c r="Z32" s="120">
        <v>0</v>
      </c>
      <c r="AA32" s="120">
        <v>0.5</v>
      </c>
      <c r="AB32" s="120">
        <v>0</v>
      </c>
      <c r="AC32" s="120">
        <v>0</v>
      </c>
      <c r="AD32" s="120">
        <v>0</v>
      </c>
      <c r="AE32" s="120">
        <v>0</v>
      </c>
      <c r="AF32" s="120">
        <v>0.25</v>
      </c>
      <c r="AG32" s="120">
        <v>0.25</v>
      </c>
      <c r="AH32" s="120">
        <v>0</v>
      </c>
      <c r="AI32" s="120">
        <v>0</v>
      </c>
      <c r="AJ32" s="120">
        <v>0.25</v>
      </c>
      <c r="AK32" s="120">
        <v>0.25</v>
      </c>
      <c r="AL32" s="120">
        <v>1</v>
      </c>
      <c r="AM32" s="120">
        <v>0.25</v>
      </c>
      <c r="AN32" s="120">
        <v>0</v>
      </c>
      <c r="AO32" s="120">
        <v>0</v>
      </c>
      <c r="AP32" s="120">
        <v>0</v>
      </c>
      <c r="AQ32" s="120">
        <v>0</v>
      </c>
      <c r="AR32" s="120">
        <v>0.25</v>
      </c>
      <c r="AS32" s="120">
        <v>0.25</v>
      </c>
      <c r="AT32" s="120">
        <v>0</v>
      </c>
      <c r="AU32" s="120">
        <v>0</v>
      </c>
      <c r="AV32" s="120">
        <v>0.75</v>
      </c>
    </row>
    <row r="33" spans="1:48">
      <c r="A33" s="118" t="s">
        <v>1013</v>
      </c>
      <c r="B33" s="113"/>
      <c r="C33" s="119" t="s">
        <v>1014</v>
      </c>
      <c r="D33" s="120">
        <v>0</v>
      </c>
      <c r="E33" s="120"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0.25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20">
        <v>0</v>
      </c>
      <c r="U33" s="120">
        <v>0.25</v>
      </c>
      <c r="V33" s="120">
        <v>0</v>
      </c>
      <c r="W33" s="120">
        <v>0</v>
      </c>
      <c r="X33" s="120">
        <v>0</v>
      </c>
      <c r="Y33" s="120">
        <v>0</v>
      </c>
      <c r="Z33" s="120">
        <v>0</v>
      </c>
      <c r="AA33" s="120">
        <v>0</v>
      </c>
      <c r="AB33" s="120">
        <v>0.25</v>
      </c>
      <c r="AC33" s="120">
        <v>1</v>
      </c>
      <c r="AD33" s="120">
        <v>1.25</v>
      </c>
      <c r="AE33" s="120">
        <v>0</v>
      </c>
      <c r="AF33" s="120">
        <v>0</v>
      </c>
      <c r="AG33" s="120">
        <v>0.25</v>
      </c>
      <c r="AH33" s="120">
        <v>0</v>
      </c>
      <c r="AI33" s="120">
        <v>0</v>
      </c>
      <c r="AJ33" s="120">
        <v>0</v>
      </c>
      <c r="AK33" s="120">
        <v>0.25</v>
      </c>
      <c r="AL33" s="120">
        <v>0.5</v>
      </c>
      <c r="AM33" s="120">
        <v>0</v>
      </c>
      <c r="AN33" s="120">
        <v>0</v>
      </c>
      <c r="AO33" s="120">
        <v>0</v>
      </c>
      <c r="AP33" s="120">
        <v>0</v>
      </c>
      <c r="AQ33" s="120">
        <v>0</v>
      </c>
      <c r="AR33" s="120">
        <v>0</v>
      </c>
      <c r="AS33" s="120">
        <v>0</v>
      </c>
      <c r="AT33" s="120">
        <v>0</v>
      </c>
      <c r="AU33" s="120">
        <v>0</v>
      </c>
      <c r="AV33" s="120">
        <v>0</v>
      </c>
    </row>
    <row r="34" spans="1:48">
      <c r="A34" s="118" t="s">
        <v>1015</v>
      </c>
      <c r="B34" s="113"/>
      <c r="C34" s="119" t="s">
        <v>1016</v>
      </c>
      <c r="D34" s="120">
        <v>0</v>
      </c>
      <c r="E34" s="120">
        <v>0</v>
      </c>
      <c r="F34" s="120">
        <v>0</v>
      </c>
      <c r="G34" s="120">
        <v>0</v>
      </c>
      <c r="H34" s="120">
        <v>0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0.25</v>
      </c>
      <c r="S34" s="120">
        <v>0</v>
      </c>
      <c r="T34" s="120">
        <v>0</v>
      </c>
      <c r="U34" s="120">
        <v>0.25</v>
      </c>
      <c r="V34" s="120">
        <v>0</v>
      </c>
      <c r="W34" s="120">
        <v>0.125</v>
      </c>
      <c r="X34" s="120">
        <v>0.125</v>
      </c>
      <c r="Y34" s="120">
        <v>0</v>
      </c>
      <c r="Z34" s="120">
        <v>0</v>
      </c>
      <c r="AA34" s="120">
        <v>0.25</v>
      </c>
      <c r="AB34" s="120">
        <v>0</v>
      </c>
      <c r="AC34" s="120">
        <v>0</v>
      </c>
      <c r="AD34" s="120">
        <v>0</v>
      </c>
      <c r="AE34" s="120">
        <v>0</v>
      </c>
      <c r="AF34" s="120">
        <v>0</v>
      </c>
      <c r="AG34" s="120">
        <v>0.25</v>
      </c>
      <c r="AH34" s="120">
        <v>0</v>
      </c>
      <c r="AI34" s="120">
        <v>0</v>
      </c>
      <c r="AJ34" s="120">
        <v>0.25</v>
      </c>
      <c r="AK34" s="120">
        <v>0.25</v>
      </c>
      <c r="AL34" s="120">
        <v>0.75</v>
      </c>
      <c r="AM34" s="120">
        <v>0</v>
      </c>
      <c r="AN34" s="120">
        <v>0</v>
      </c>
      <c r="AO34" s="120">
        <v>0</v>
      </c>
      <c r="AP34" s="120">
        <v>0</v>
      </c>
      <c r="AQ34" s="120">
        <v>0</v>
      </c>
      <c r="AR34" s="120">
        <v>0.25</v>
      </c>
      <c r="AS34" s="120">
        <v>0.25</v>
      </c>
      <c r="AT34" s="120">
        <v>0</v>
      </c>
      <c r="AU34" s="120">
        <v>0</v>
      </c>
      <c r="AV34" s="120">
        <v>0.5</v>
      </c>
    </row>
    <row r="35" spans="1:48">
      <c r="A35" s="118" t="s">
        <v>1017</v>
      </c>
      <c r="B35" s="113"/>
      <c r="C35" s="119" t="s">
        <v>1018</v>
      </c>
      <c r="D35" s="120">
        <v>0</v>
      </c>
      <c r="E35" s="120">
        <v>0</v>
      </c>
      <c r="F35" s="120">
        <v>0</v>
      </c>
      <c r="G35" s="120">
        <v>0</v>
      </c>
      <c r="H35" s="120">
        <v>0</v>
      </c>
      <c r="I35" s="120">
        <v>0</v>
      </c>
      <c r="J35" s="120">
        <v>0</v>
      </c>
      <c r="K35" s="120">
        <v>0</v>
      </c>
      <c r="L35" s="120">
        <v>0</v>
      </c>
      <c r="M35" s="120">
        <v>0.25</v>
      </c>
      <c r="N35" s="120">
        <v>0</v>
      </c>
      <c r="O35" s="120">
        <v>0</v>
      </c>
      <c r="P35" s="120">
        <v>0</v>
      </c>
      <c r="Q35" s="120">
        <v>0</v>
      </c>
      <c r="R35" s="120">
        <v>0.25</v>
      </c>
      <c r="S35" s="120">
        <v>0</v>
      </c>
      <c r="T35" s="120">
        <v>0</v>
      </c>
      <c r="U35" s="120">
        <v>0.5</v>
      </c>
      <c r="V35" s="120">
        <v>0</v>
      </c>
      <c r="W35" s="120">
        <v>0.125</v>
      </c>
      <c r="X35" s="120">
        <v>0</v>
      </c>
      <c r="Y35" s="120">
        <v>0</v>
      </c>
      <c r="Z35" s="120">
        <v>0</v>
      </c>
      <c r="AA35" s="120">
        <v>0.125</v>
      </c>
      <c r="AB35" s="120">
        <v>0</v>
      </c>
      <c r="AC35" s="120">
        <v>0</v>
      </c>
      <c r="AD35" s="120">
        <v>0</v>
      </c>
      <c r="AE35" s="120">
        <v>0</v>
      </c>
      <c r="AF35" s="120">
        <v>0</v>
      </c>
      <c r="AG35" s="120">
        <v>0</v>
      </c>
      <c r="AH35" s="120">
        <v>0</v>
      </c>
      <c r="AI35" s="120">
        <v>0</v>
      </c>
      <c r="AJ35" s="120">
        <v>0</v>
      </c>
      <c r="AK35" s="120">
        <v>0.25</v>
      </c>
      <c r="AL35" s="120">
        <v>0.25</v>
      </c>
      <c r="AM35" s="120">
        <v>0</v>
      </c>
      <c r="AN35" s="120">
        <v>0</v>
      </c>
      <c r="AO35" s="120">
        <v>0</v>
      </c>
      <c r="AP35" s="120">
        <v>0</v>
      </c>
      <c r="AQ35" s="120">
        <v>0</v>
      </c>
      <c r="AR35" s="120">
        <v>0.25</v>
      </c>
      <c r="AS35" s="120">
        <v>0.25</v>
      </c>
      <c r="AT35" s="120">
        <v>0</v>
      </c>
      <c r="AU35" s="120">
        <v>0</v>
      </c>
      <c r="AV35" s="120">
        <v>0.5</v>
      </c>
    </row>
    <row r="36" spans="1:48">
      <c r="A36" s="118" t="s">
        <v>1019</v>
      </c>
      <c r="B36" s="113"/>
      <c r="C36" s="119" t="s">
        <v>1020</v>
      </c>
      <c r="D36" s="120">
        <v>0.25</v>
      </c>
      <c r="E36" s="120">
        <v>0.25</v>
      </c>
      <c r="F36" s="120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0">
        <v>0</v>
      </c>
      <c r="R36" s="120">
        <v>0.25</v>
      </c>
      <c r="S36" s="120">
        <v>0</v>
      </c>
      <c r="T36" s="120">
        <v>0</v>
      </c>
      <c r="U36" s="120">
        <v>0.75</v>
      </c>
      <c r="V36" s="120">
        <v>0.25</v>
      </c>
      <c r="W36" s="120">
        <v>0</v>
      </c>
      <c r="X36" s="120">
        <v>0</v>
      </c>
      <c r="Y36" s="120">
        <v>0</v>
      </c>
      <c r="Z36" s="120">
        <v>0</v>
      </c>
      <c r="AA36" s="120">
        <v>0.25</v>
      </c>
      <c r="AB36" s="120">
        <v>0</v>
      </c>
      <c r="AC36" s="120">
        <v>0</v>
      </c>
      <c r="AD36" s="120">
        <v>0</v>
      </c>
      <c r="AE36" s="120">
        <v>0</v>
      </c>
      <c r="AF36" s="120">
        <v>0</v>
      </c>
      <c r="AG36" s="120">
        <v>0</v>
      </c>
      <c r="AH36" s="120">
        <v>0</v>
      </c>
      <c r="AI36" s="120">
        <v>0.5</v>
      </c>
      <c r="AJ36" s="120">
        <v>0</v>
      </c>
      <c r="AK36" s="120">
        <v>0</v>
      </c>
      <c r="AL36" s="120">
        <v>0.5</v>
      </c>
      <c r="AM36" s="120">
        <v>0.25</v>
      </c>
      <c r="AN36" s="120">
        <v>0</v>
      </c>
      <c r="AO36" s="120">
        <v>0.25</v>
      </c>
      <c r="AP36" s="120">
        <v>0</v>
      </c>
      <c r="AQ36" s="120">
        <v>0</v>
      </c>
      <c r="AR36" s="120">
        <v>0.25</v>
      </c>
      <c r="AS36" s="120">
        <v>0.25</v>
      </c>
      <c r="AT36" s="120">
        <v>0</v>
      </c>
      <c r="AU36" s="120">
        <v>0</v>
      </c>
      <c r="AV36" s="120">
        <v>1</v>
      </c>
    </row>
    <row r="37" spans="1:48">
      <c r="A37" s="118" t="s">
        <v>1021</v>
      </c>
      <c r="B37" s="113"/>
      <c r="C37" s="119" t="s">
        <v>1022</v>
      </c>
      <c r="D37" s="120">
        <v>0.25</v>
      </c>
      <c r="E37" s="120">
        <v>0</v>
      </c>
      <c r="F37" s="120">
        <v>0.25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0.25</v>
      </c>
      <c r="S37" s="120">
        <v>0.25</v>
      </c>
      <c r="T37" s="120">
        <v>0</v>
      </c>
      <c r="U37" s="120">
        <v>1</v>
      </c>
      <c r="V37" s="120">
        <v>0</v>
      </c>
      <c r="W37" s="120">
        <v>0</v>
      </c>
      <c r="X37" s="120">
        <v>0</v>
      </c>
      <c r="Y37" s="120">
        <v>0</v>
      </c>
      <c r="Z37" s="120">
        <v>0</v>
      </c>
      <c r="AA37" s="120">
        <v>0</v>
      </c>
      <c r="AB37" s="120">
        <v>0</v>
      </c>
      <c r="AC37" s="120">
        <v>0</v>
      </c>
      <c r="AD37" s="120">
        <v>0</v>
      </c>
      <c r="AE37" s="120">
        <v>0</v>
      </c>
      <c r="AF37" s="120">
        <v>0</v>
      </c>
      <c r="AG37" s="120">
        <v>0.25</v>
      </c>
      <c r="AH37" s="120">
        <v>0</v>
      </c>
      <c r="AI37" s="120">
        <v>0.5</v>
      </c>
      <c r="AJ37" s="120">
        <v>0</v>
      </c>
      <c r="AK37" s="120">
        <v>0</v>
      </c>
      <c r="AL37" s="120">
        <v>0.75</v>
      </c>
      <c r="AM37" s="120">
        <v>0</v>
      </c>
      <c r="AN37" s="120">
        <v>0</v>
      </c>
      <c r="AO37" s="120">
        <v>0.25</v>
      </c>
      <c r="AP37" s="120">
        <v>0</v>
      </c>
      <c r="AQ37" s="120">
        <v>0</v>
      </c>
      <c r="AR37" s="120">
        <v>0.25</v>
      </c>
      <c r="AS37" s="120">
        <v>0</v>
      </c>
      <c r="AT37" s="120">
        <v>0</v>
      </c>
      <c r="AU37" s="120">
        <v>0.25</v>
      </c>
      <c r="AV37" s="120">
        <v>0.75</v>
      </c>
    </row>
    <row r="38" spans="1:48">
      <c r="A38" s="118" t="s">
        <v>1023</v>
      </c>
      <c r="B38" s="113"/>
      <c r="C38" s="119" t="s">
        <v>1024</v>
      </c>
      <c r="D38" s="120">
        <v>0</v>
      </c>
      <c r="E38" s="120">
        <v>0.25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0">
        <v>0.25</v>
      </c>
      <c r="T38" s="120">
        <v>0</v>
      </c>
      <c r="U38" s="120">
        <v>0.5</v>
      </c>
      <c r="V38" s="120">
        <v>0</v>
      </c>
      <c r="W38" s="120">
        <v>0</v>
      </c>
      <c r="X38" s="120">
        <v>0</v>
      </c>
      <c r="Y38" s="120">
        <v>0</v>
      </c>
      <c r="Z38" s="120">
        <v>0</v>
      </c>
      <c r="AA38" s="120">
        <v>0</v>
      </c>
      <c r="AB38" s="120">
        <v>0</v>
      </c>
      <c r="AC38" s="120">
        <v>0</v>
      </c>
      <c r="AD38" s="120">
        <v>0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0.25</v>
      </c>
      <c r="AL38" s="120">
        <v>0.25</v>
      </c>
      <c r="AM38" s="120">
        <v>0</v>
      </c>
      <c r="AN38" s="120">
        <v>0</v>
      </c>
      <c r="AO38" s="120">
        <v>0</v>
      </c>
      <c r="AP38" s="120">
        <v>0</v>
      </c>
      <c r="AQ38" s="120">
        <v>0</v>
      </c>
      <c r="AR38" s="120">
        <v>0</v>
      </c>
      <c r="AS38" s="120">
        <v>0</v>
      </c>
      <c r="AT38" s="120">
        <v>0</v>
      </c>
      <c r="AU38" s="120">
        <v>0.25</v>
      </c>
      <c r="AV38" s="120">
        <v>0.25</v>
      </c>
    </row>
  </sheetData>
  <mergeCells count="88">
    <mergeCell ref="D1:AV1"/>
    <mergeCell ref="D2:U2"/>
    <mergeCell ref="V2:AA2"/>
    <mergeCell ref="AB2:AC2"/>
    <mergeCell ref="AE2:AK2"/>
    <mergeCell ref="AM2:AU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3:U6"/>
    <mergeCell ref="V5:V6"/>
    <mergeCell ref="W5:W6"/>
    <mergeCell ref="X5:X6"/>
    <mergeCell ref="Y5:Y6"/>
    <mergeCell ref="Z5:Z6"/>
    <mergeCell ref="AA3:AA6"/>
    <mergeCell ref="AB5:AB6"/>
    <mergeCell ref="AC5:AC6"/>
    <mergeCell ref="AD3:AD6"/>
    <mergeCell ref="AE5:AE6"/>
    <mergeCell ref="AF5:AF6"/>
    <mergeCell ref="AG5:AG6"/>
    <mergeCell ref="AH5:AH6"/>
    <mergeCell ref="AI5:AI6"/>
    <mergeCell ref="AJ5:AJ6"/>
    <mergeCell ref="AK5:AK6"/>
    <mergeCell ref="AL3:AL6"/>
    <mergeCell ref="AM5:AM6"/>
    <mergeCell ref="AN5:AN6"/>
    <mergeCell ref="AO5:AO6"/>
    <mergeCell ref="AP5:AP6"/>
    <mergeCell ref="AQ5:AQ6"/>
    <mergeCell ref="AR5:AR6"/>
    <mergeCell ref="AS5:AS6"/>
    <mergeCell ref="AT5:AT6"/>
    <mergeCell ref="AU5:AU6"/>
    <mergeCell ref="AV3:AV6"/>
    <mergeCell ref="A1:C2"/>
  </mergeCells>
  <pageMargins left="0.699305555555556" right="0.699305555555556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35"/>
  <sheetViews>
    <sheetView workbookViewId="0">
      <selection activeCell="C3" sqref="C3:AK6"/>
    </sheetView>
  </sheetViews>
  <sheetFormatPr defaultColWidth="9" defaultRowHeight="13.5"/>
  <cols>
    <col min="1" max="1" width="10.6666666666667" customWidth="1"/>
    <col min="9" max="9" width="12.3333333333333" customWidth="1"/>
    <col min="11" max="11" width="12.1083333333333" customWidth="1"/>
    <col min="16" max="16" width="13.3333333333333" customWidth="1"/>
    <col min="29" max="29" width="10.775" customWidth="1"/>
    <col min="31" max="31" width="13.6666666666667" customWidth="1"/>
    <col min="37" max="37" width="9.88333333333333" customWidth="1"/>
  </cols>
  <sheetData>
    <row r="1" ht="35.25" spans="1:37">
      <c r="A1" s="49" t="s">
        <v>1025</v>
      </c>
      <c r="B1" s="49"/>
      <c r="C1" s="50" t="s">
        <v>1026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</row>
    <row r="2" ht="14.25" spans="1:37">
      <c r="A2" s="49"/>
      <c r="B2" s="51"/>
      <c r="C2" s="52" t="s">
        <v>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88" t="s">
        <v>3</v>
      </c>
      <c r="R2" s="89" t="s">
        <v>208</v>
      </c>
      <c r="S2" s="89"/>
      <c r="T2" s="89"/>
      <c r="U2" s="89"/>
      <c r="V2" s="89"/>
      <c r="W2" s="89"/>
      <c r="X2" s="90" t="s">
        <v>4</v>
      </c>
      <c r="Y2" s="95"/>
      <c r="Z2" s="95"/>
      <c r="AA2" s="95"/>
      <c r="AB2" s="95"/>
      <c r="AC2" s="96"/>
      <c r="AD2" s="89" t="s">
        <v>3</v>
      </c>
      <c r="AE2" s="90"/>
      <c r="AF2" s="97"/>
      <c r="AG2" s="89"/>
      <c r="AH2" s="89"/>
      <c r="AI2" s="89" t="s">
        <v>5</v>
      </c>
      <c r="AJ2" s="89"/>
      <c r="AK2" s="89"/>
    </row>
    <row r="3" ht="27" spans="1:37">
      <c r="A3" s="53" t="s">
        <v>6</v>
      </c>
      <c r="B3" s="54"/>
      <c r="C3" s="55">
        <v>11.3</v>
      </c>
      <c r="D3" s="55" t="s">
        <v>115</v>
      </c>
      <c r="E3" s="55">
        <v>11.28</v>
      </c>
      <c r="F3" s="55">
        <v>11.29</v>
      </c>
      <c r="G3" s="55">
        <v>11.29</v>
      </c>
      <c r="H3" s="55">
        <v>12.3</v>
      </c>
      <c r="I3" s="55">
        <v>12.4</v>
      </c>
      <c r="J3" s="69">
        <v>12.6</v>
      </c>
      <c r="K3" s="70"/>
      <c r="L3" s="71">
        <v>12.1</v>
      </c>
      <c r="M3" s="71">
        <v>12.13</v>
      </c>
      <c r="N3" s="57">
        <v>12.14</v>
      </c>
      <c r="O3" s="57">
        <v>12.19</v>
      </c>
      <c r="P3" s="61" t="s">
        <v>8</v>
      </c>
      <c r="Q3" s="91"/>
      <c r="R3" s="57">
        <v>11.7</v>
      </c>
      <c r="S3" s="57"/>
      <c r="T3" s="57"/>
      <c r="U3" s="57"/>
      <c r="V3" s="57"/>
      <c r="W3" s="57" t="s">
        <v>209</v>
      </c>
      <c r="X3" s="57" t="s">
        <v>11</v>
      </c>
      <c r="Y3" s="57"/>
      <c r="Z3" s="57" t="s">
        <v>115</v>
      </c>
      <c r="AA3" s="57">
        <v>12.1</v>
      </c>
      <c r="AB3" s="57"/>
      <c r="AC3" s="57" t="s">
        <v>13</v>
      </c>
      <c r="AD3" s="57">
        <v>12.2</v>
      </c>
      <c r="AE3" s="55" t="s">
        <v>10</v>
      </c>
      <c r="AF3" s="57">
        <v>11.23</v>
      </c>
      <c r="AG3" s="57">
        <v>11.25</v>
      </c>
      <c r="AH3" s="57" t="s">
        <v>9</v>
      </c>
      <c r="AI3" s="100">
        <v>12.13</v>
      </c>
      <c r="AJ3" s="101">
        <v>12.2</v>
      </c>
      <c r="AK3" s="100" t="s">
        <v>14</v>
      </c>
    </row>
    <row r="4" ht="67.5" spans="1:37">
      <c r="A4" s="56" t="s">
        <v>15</v>
      </c>
      <c r="B4" s="56"/>
      <c r="C4" s="57" t="s">
        <v>1027</v>
      </c>
      <c r="D4" s="57" t="s">
        <v>1028</v>
      </c>
      <c r="E4" s="57" t="s">
        <v>1029</v>
      </c>
      <c r="F4" s="57" t="s">
        <v>25</v>
      </c>
      <c r="G4" s="57" t="s">
        <v>16</v>
      </c>
      <c r="H4" s="57" t="s">
        <v>936</v>
      </c>
      <c r="I4" s="57" t="s">
        <v>1030</v>
      </c>
      <c r="J4" s="57" t="s">
        <v>773</v>
      </c>
      <c r="K4" s="55" t="s">
        <v>216</v>
      </c>
      <c r="L4" s="61" t="s">
        <v>1031</v>
      </c>
      <c r="M4" s="61" t="s">
        <v>1032</v>
      </c>
      <c r="N4" s="69" t="s">
        <v>233</v>
      </c>
      <c r="O4" s="69" t="s">
        <v>945</v>
      </c>
      <c r="P4" s="59"/>
      <c r="Q4" s="91"/>
      <c r="R4" s="57" t="s">
        <v>322</v>
      </c>
      <c r="S4" s="57" t="s">
        <v>1033</v>
      </c>
      <c r="T4" s="57" t="s">
        <v>1034</v>
      </c>
      <c r="U4" s="57" t="s">
        <v>1035</v>
      </c>
      <c r="V4" s="57" t="s">
        <v>224</v>
      </c>
      <c r="W4" s="57"/>
      <c r="X4" s="57" t="s">
        <v>1036</v>
      </c>
      <c r="Y4" s="57" t="s">
        <v>326</v>
      </c>
      <c r="Z4" s="57" t="s">
        <v>1028</v>
      </c>
      <c r="AA4" s="57" t="s">
        <v>1037</v>
      </c>
      <c r="AB4" s="57" t="s">
        <v>230</v>
      </c>
      <c r="AC4" s="57"/>
      <c r="AD4" s="57" t="s">
        <v>947</v>
      </c>
      <c r="AE4" s="98"/>
      <c r="AF4" s="57" t="s">
        <v>1038</v>
      </c>
      <c r="AG4" s="57" t="s">
        <v>328</v>
      </c>
      <c r="AH4" s="57" t="s">
        <v>1039</v>
      </c>
      <c r="AI4" s="100" t="s">
        <v>957</v>
      </c>
      <c r="AJ4" s="57" t="s">
        <v>33</v>
      </c>
      <c r="AK4" s="74"/>
    </row>
    <row r="5" ht="14.25" spans="1:37">
      <c r="A5" s="58" t="s">
        <v>34</v>
      </c>
      <c r="B5" s="58"/>
      <c r="C5" s="59"/>
      <c r="D5" s="59"/>
      <c r="E5" s="59"/>
      <c r="F5" s="59" t="s">
        <v>36</v>
      </c>
      <c r="G5" s="59"/>
      <c r="H5" s="59"/>
      <c r="I5" s="59" t="s">
        <v>129</v>
      </c>
      <c r="J5" s="72"/>
      <c r="K5" s="73"/>
      <c r="L5" s="73"/>
      <c r="M5" s="57" t="s">
        <v>1040</v>
      </c>
      <c r="N5" s="57" t="s">
        <v>36</v>
      </c>
      <c r="O5" s="57" t="s">
        <v>36</v>
      </c>
      <c r="P5" s="74"/>
      <c r="Q5" s="91"/>
      <c r="R5" s="73"/>
      <c r="S5" s="73"/>
      <c r="T5" s="73"/>
      <c r="U5" s="73"/>
      <c r="V5" s="73"/>
      <c r="W5" s="57"/>
      <c r="X5" s="61"/>
      <c r="Y5" s="61"/>
      <c r="Z5" s="61"/>
      <c r="AA5" s="61"/>
      <c r="AB5" s="57"/>
      <c r="AC5" s="57"/>
      <c r="AD5" s="57"/>
      <c r="AE5" s="74"/>
      <c r="AF5" s="74" t="s">
        <v>129</v>
      </c>
      <c r="AG5" s="98" t="s">
        <v>36</v>
      </c>
      <c r="AH5" s="102"/>
      <c r="AI5" s="57"/>
      <c r="AJ5" s="74" t="s">
        <v>38</v>
      </c>
      <c r="AK5" s="74"/>
    </row>
    <row r="6" ht="14.25" spans="1:37">
      <c r="A6" s="60" t="s">
        <v>40</v>
      </c>
      <c r="B6" s="60" t="s">
        <v>41</v>
      </c>
      <c r="C6" s="61"/>
      <c r="D6" s="59"/>
      <c r="E6" s="61"/>
      <c r="F6" s="61"/>
      <c r="G6" s="59"/>
      <c r="H6" s="61"/>
      <c r="I6" s="59"/>
      <c r="J6" s="73"/>
      <c r="K6" s="73"/>
      <c r="L6" s="73"/>
      <c r="M6" s="57"/>
      <c r="N6" s="57"/>
      <c r="O6" s="57"/>
      <c r="P6" s="74"/>
      <c r="Q6" s="92"/>
      <c r="R6" s="73"/>
      <c r="S6" s="73"/>
      <c r="T6" s="73"/>
      <c r="U6" s="73"/>
      <c r="V6" s="73"/>
      <c r="W6" s="57"/>
      <c r="X6" s="93"/>
      <c r="Y6" s="93"/>
      <c r="Z6" s="93"/>
      <c r="AA6" s="93"/>
      <c r="AB6" s="57"/>
      <c r="AC6" s="57"/>
      <c r="AD6" s="57"/>
      <c r="AE6" s="74"/>
      <c r="AF6" s="74"/>
      <c r="AG6" s="98"/>
      <c r="AH6" s="102"/>
      <c r="AI6" s="57"/>
      <c r="AJ6" s="74"/>
      <c r="AK6" s="74"/>
    </row>
    <row r="7" spans="1:37">
      <c r="A7" s="62" t="s">
        <v>1041</v>
      </c>
      <c r="B7" s="62" t="s">
        <v>1042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75">
        <v>0</v>
      </c>
      <c r="K7" s="75">
        <v>0.25</v>
      </c>
      <c r="L7" s="76">
        <v>0</v>
      </c>
      <c r="M7" s="76">
        <v>0</v>
      </c>
      <c r="N7" s="76">
        <v>0</v>
      </c>
      <c r="O7" s="76">
        <v>0</v>
      </c>
      <c r="P7" s="77">
        <v>0.25</v>
      </c>
      <c r="Q7" s="81">
        <v>0</v>
      </c>
      <c r="R7" s="79">
        <v>0</v>
      </c>
      <c r="S7" s="79">
        <v>0</v>
      </c>
      <c r="T7" s="79">
        <v>0</v>
      </c>
      <c r="U7" s="79">
        <v>0</v>
      </c>
      <c r="V7" s="79">
        <v>0</v>
      </c>
      <c r="W7" s="81">
        <v>0</v>
      </c>
      <c r="X7" s="81">
        <v>0</v>
      </c>
      <c r="Y7" s="81">
        <v>0</v>
      </c>
      <c r="Z7" s="81">
        <v>0</v>
      </c>
      <c r="AA7" s="81">
        <v>0</v>
      </c>
      <c r="AB7" s="81">
        <v>0.25</v>
      </c>
      <c r="AC7" s="81">
        <v>0.25</v>
      </c>
      <c r="AD7" s="79">
        <v>0</v>
      </c>
      <c r="AE7" s="78">
        <v>0</v>
      </c>
      <c r="AF7" s="78">
        <v>0</v>
      </c>
      <c r="AG7" s="78">
        <v>0.25</v>
      </c>
      <c r="AH7" s="78">
        <v>0</v>
      </c>
      <c r="AI7" s="103">
        <v>0</v>
      </c>
      <c r="AJ7" s="78">
        <v>0</v>
      </c>
      <c r="AK7" s="78">
        <v>0.25</v>
      </c>
    </row>
    <row r="8" spans="1:37">
      <c r="A8" s="62" t="s">
        <v>1043</v>
      </c>
      <c r="B8" s="62" t="s">
        <v>1044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75">
        <v>0.25</v>
      </c>
      <c r="K8" s="75">
        <v>0</v>
      </c>
      <c r="L8" s="76">
        <v>0.25</v>
      </c>
      <c r="M8" s="76">
        <v>0.25</v>
      </c>
      <c r="N8" s="76">
        <v>0</v>
      </c>
      <c r="O8" s="76">
        <v>0</v>
      </c>
      <c r="P8" s="77">
        <v>0.75</v>
      </c>
      <c r="Q8" s="81">
        <v>0</v>
      </c>
      <c r="R8" s="94">
        <v>0</v>
      </c>
      <c r="S8" s="94">
        <v>0</v>
      </c>
      <c r="T8" s="94">
        <v>0</v>
      </c>
      <c r="U8" s="94">
        <v>0</v>
      </c>
      <c r="V8" s="94">
        <v>0</v>
      </c>
      <c r="W8" s="86">
        <v>0</v>
      </c>
      <c r="X8" s="86">
        <v>0</v>
      </c>
      <c r="Y8" s="86">
        <v>0.25</v>
      </c>
      <c r="Z8" s="86">
        <v>0</v>
      </c>
      <c r="AA8" s="86">
        <v>0</v>
      </c>
      <c r="AB8" s="86">
        <v>0.25</v>
      </c>
      <c r="AC8" s="86">
        <v>0.5</v>
      </c>
      <c r="AD8" s="86">
        <v>0</v>
      </c>
      <c r="AE8" s="81">
        <v>0</v>
      </c>
      <c r="AF8" s="81">
        <v>0</v>
      </c>
      <c r="AG8" s="81">
        <v>0</v>
      </c>
      <c r="AH8" s="81">
        <v>0</v>
      </c>
      <c r="AI8" s="86">
        <v>0</v>
      </c>
      <c r="AJ8" s="86">
        <v>0</v>
      </c>
      <c r="AK8" s="81">
        <v>0</v>
      </c>
    </row>
    <row r="9" spans="1:37">
      <c r="A9" s="62" t="s">
        <v>1045</v>
      </c>
      <c r="B9" s="62" t="s">
        <v>1046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75">
        <v>0</v>
      </c>
      <c r="K9" s="75">
        <v>0</v>
      </c>
      <c r="L9" s="76">
        <v>0</v>
      </c>
      <c r="M9" s="76">
        <v>0</v>
      </c>
      <c r="N9" s="76">
        <v>0.25</v>
      </c>
      <c r="O9" s="76">
        <v>0</v>
      </c>
      <c r="P9" s="77">
        <v>0.25</v>
      </c>
      <c r="Q9" s="81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81">
        <v>0</v>
      </c>
      <c r="X9" s="81">
        <v>0</v>
      </c>
      <c r="Y9" s="81">
        <v>0</v>
      </c>
      <c r="Z9" s="81">
        <v>0</v>
      </c>
      <c r="AA9" s="81">
        <v>0</v>
      </c>
      <c r="AB9" s="81">
        <v>0</v>
      </c>
      <c r="AC9" s="81">
        <v>0</v>
      </c>
      <c r="AD9" s="79">
        <v>0</v>
      </c>
      <c r="AE9" s="81">
        <v>0</v>
      </c>
      <c r="AF9" s="81">
        <v>0</v>
      </c>
      <c r="AG9" s="81">
        <v>0</v>
      </c>
      <c r="AH9" s="81">
        <v>0</v>
      </c>
      <c r="AI9" s="81">
        <v>0</v>
      </c>
      <c r="AJ9" s="81">
        <v>0</v>
      </c>
      <c r="AK9" s="81">
        <v>0</v>
      </c>
    </row>
    <row r="10" spans="1:37">
      <c r="A10" s="62" t="s">
        <v>1047</v>
      </c>
      <c r="B10" s="62" t="s">
        <v>1048</v>
      </c>
      <c r="C10" s="63">
        <v>0</v>
      </c>
      <c r="D10" s="63">
        <v>0</v>
      </c>
      <c r="E10" s="63">
        <v>0</v>
      </c>
      <c r="F10" s="63">
        <v>0.25</v>
      </c>
      <c r="G10" s="63">
        <v>0</v>
      </c>
      <c r="H10" s="63">
        <v>0</v>
      </c>
      <c r="I10" s="63">
        <v>0</v>
      </c>
      <c r="J10" s="75">
        <v>0</v>
      </c>
      <c r="K10" s="75">
        <v>0.25</v>
      </c>
      <c r="L10" s="76">
        <v>0</v>
      </c>
      <c r="M10" s="76">
        <v>0</v>
      </c>
      <c r="N10" s="76">
        <v>0</v>
      </c>
      <c r="O10" s="76">
        <v>0.25</v>
      </c>
      <c r="P10" s="77">
        <v>0.5</v>
      </c>
      <c r="Q10" s="81">
        <v>0</v>
      </c>
      <c r="R10" s="79">
        <v>0</v>
      </c>
      <c r="S10" s="79">
        <v>0</v>
      </c>
      <c r="T10" s="79">
        <v>0.25</v>
      </c>
      <c r="U10" s="79">
        <v>0</v>
      </c>
      <c r="V10" s="79">
        <v>0</v>
      </c>
      <c r="W10" s="81">
        <v>0.25</v>
      </c>
      <c r="X10" s="81">
        <v>0</v>
      </c>
      <c r="Y10" s="81">
        <v>0</v>
      </c>
      <c r="Z10" s="81">
        <v>0</v>
      </c>
      <c r="AA10" s="81">
        <v>0</v>
      </c>
      <c r="AB10" s="81">
        <v>0.25</v>
      </c>
      <c r="AC10" s="81">
        <v>0.25</v>
      </c>
      <c r="AD10" s="79">
        <v>0</v>
      </c>
      <c r="AE10" s="81">
        <v>0</v>
      </c>
      <c r="AF10" s="81">
        <v>0</v>
      </c>
      <c r="AG10" s="81">
        <v>0.25</v>
      </c>
      <c r="AH10" s="81">
        <v>0</v>
      </c>
      <c r="AI10" s="81">
        <v>0</v>
      </c>
      <c r="AJ10" s="81">
        <v>0.25</v>
      </c>
      <c r="AK10" s="81">
        <v>0.5</v>
      </c>
    </row>
    <row r="11" spans="1:37">
      <c r="A11" s="62" t="s">
        <v>1049</v>
      </c>
      <c r="B11" s="62" t="s">
        <v>1050</v>
      </c>
      <c r="C11" s="63">
        <v>0</v>
      </c>
      <c r="D11" s="63">
        <v>0</v>
      </c>
      <c r="E11" s="63">
        <v>0.25</v>
      </c>
      <c r="F11" s="63">
        <v>0</v>
      </c>
      <c r="G11" s="63">
        <v>0</v>
      </c>
      <c r="H11" s="63">
        <v>0</v>
      </c>
      <c r="I11" s="63">
        <v>0</v>
      </c>
      <c r="J11" s="75">
        <v>0</v>
      </c>
      <c r="K11" s="75">
        <v>0</v>
      </c>
      <c r="L11" s="76">
        <v>0</v>
      </c>
      <c r="M11" s="76">
        <v>0</v>
      </c>
      <c r="N11" s="76">
        <v>0</v>
      </c>
      <c r="O11" s="76">
        <v>0</v>
      </c>
      <c r="P11" s="77">
        <v>0.25</v>
      </c>
      <c r="Q11" s="81">
        <v>0</v>
      </c>
      <c r="R11" s="79">
        <v>0</v>
      </c>
      <c r="S11" s="79">
        <v>0</v>
      </c>
      <c r="T11" s="79">
        <v>0</v>
      </c>
      <c r="U11" s="79">
        <v>0</v>
      </c>
      <c r="V11" s="79">
        <v>0</v>
      </c>
      <c r="W11" s="81">
        <v>0</v>
      </c>
      <c r="X11" s="81">
        <v>0</v>
      </c>
      <c r="Y11" s="81">
        <v>0</v>
      </c>
      <c r="Z11" s="81">
        <v>0</v>
      </c>
      <c r="AA11" s="81">
        <v>0</v>
      </c>
      <c r="AB11" s="81">
        <v>0.25</v>
      </c>
      <c r="AC11" s="81">
        <v>0.25</v>
      </c>
      <c r="AD11" s="79">
        <v>0</v>
      </c>
      <c r="AE11" s="81">
        <v>0</v>
      </c>
      <c r="AF11" s="81">
        <v>0</v>
      </c>
      <c r="AG11" s="81">
        <v>0</v>
      </c>
      <c r="AH11" s="81">
        <v>0</v>
      </c>
      <c r="AI11" s="81">
        <v>0</v>
      </c>
      <c r="AJ11" s="81">
        <v>0</v>
      </c>
      <c r="AK11" s="81">
        <v>0</v>
      </c>
    </row>
    <row r="12" spans="1:37">
      <c r="A12" s="62" t="s">
        <v>1051</v>
      </c>
      <c r="B12" s="62" t="s">
        <v>1052</v>
      </c>
      <c r="C12" s="63">
        <v>0.25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75">
        <v>0</v>
      </c>
      <c r="K12" s="75">
        <v>0</v>
      </c>
      <c r="L12" s="76">
        <v>0</v>
      </c>
      <c r="M12" s="76">
        <v>0.25</v>
      </c>
      <c r="N12" s="76">
        <v>0</v>
      </c>
      <c r="O12" s="76">
        <v>0</v>
      </c>
      <c r="P12" s="77">
        <v>0.5</v>
      </c>
      <c r="Q12" s="81">
        <v>0</v>
      </c>
      <c r="R12" s="79">
        <v>0</v>
      </c>
      <c r="S12" s="79">
        <v>0</v>
      </c>
      <c r="T12" s="79">
        <v>0</v>
      </c>
      <c r="U12" s="79">
        <v>0</v>
      </c>
      <c r="V12" s="79">
        <v>0</v>
      </c>
      <c r="W12" s="81">
        <v>0</v>
      </c>
      <c r="X12" s="81">
        <v>0</v>
      </c>
      <c r="Y12" s="81">
        <v>0</v>
      </c>
      <c r="Z12" s="81">
        <v>0</v>
      </c>
      <c r="AA12" s="81">
        <v>0</v>
      </c>
      <c r="AB12" s="81">
        <v>0.25</v>
      </c>
      <c r="AC12" s="81">
        <v>0.25</v>
      </c>
      <c r="AD12" s="79">
        <v>0</v>
      </c>
      <c r="AE12" s="81">
        <v>0</v>
      </c>
      <c r="AF12" s="81">
        <v>0</v>
      </c>
      <c r="AG12" s="81">
        <v>0</v>
      </c>
      <c r="AH12" s="81">
        <v>0</v>
      </c>
      <c r="AI12" s="81">
        <v>0</v>
      </c>
      <c r="AJ12" s="81">
        <v>0</v>
      </c>
      <c r="AK12" s="81">
        <v>0</v>
      </c>
    </row>
    <row r="13" spans="1:37">
      <c r="A13" s="62" t="s">
        <v>1053</v>
      </c>
      <c r="B13" s="62" t="s">
        <v>1054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78">
        <v>0.25</v>
      </c>
      <c r="K13" s="78">
        <v>0</v>
      </c>
      <c r="L13" s="79">
        <v>0.25</v>
      </c>
      <c r="M13" s="79">
        <v>0.25</v>
      </c>
      <c r="N13" s="79">
        <v>0</v>
      </c>
      <c r="O13" s="79">
        <v>0</v>
      </c>
      <c r="P13" s="77">
        <v>0.75</v>
      </c>
      <c r="Q13" s="81">
        <v>0</v>
      </c>
      <c r="R13" s="79">
        <v>0</v>
      </c>
      <c r="S13" s="79">
        <v>0</v>
      </c>
      <c r="T13" s="79">
        <v>0</v>
      </c>
      <c r="U13" s="79">
        <v>0</v>
      </c>
      <c r="V13" s="79">
        <v>0</v>
      </c>
      <c r="W13" s="81">
        <v>0</v>
      </c>
      <c r="X13" s="81">
        <v>0</v>
      </c>
      <c r="Y13" s="81">
        <v>0</v>
      </c>
      <c r="Z13" s="81">
        <v>0</v>
      </c>
      <c r="AA13" s="81">
        <v>0</v>
      </c>
      <c r="AB13" s="81">
        <v>0.25</v>
      </c>
      <c r="AC13" s="81">
        <v>0.25</v>
      </c>
      <c r="AD13" s="79">
        <v>0</v>
      </c>
      <c r="AE13" s="81">
        <v>0</v>
      </c>
      <c r="AF13" s="81">
        <v>0.25</v>
      </c>
      <c r="AG13" s="81">
        <v>0</v>
      </c>
      <c r="AH13" s="81">
        <v>0</v>
      </c>
      <c r="AI13" s="81">
        <v>0</v>
      </c>
      <c r="AJ13" s="81">
        <v>0</v>
      </c>
      <c r="AK13" s="81">
        <v>0.25</v>
      </c>
    </row>
    <row r="14" spans="1:37">
      <c r="A14" s="62" t="s">
        <v>1055</v>
      </c>
      <c r="B14" s="62" t="s">
        <v>1056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78">
        <v>0</v>
      </c>
      <c r="K14" s="78">
        <v>0</v>
      </c>
      <c r="L14" s="79">
        <v>0</v>
      </c>
      <c r="M14" s="79">
        <v>0.25</v>
      </c>
      <c r="N14" s="79">
        <v>0</v>
      </c>
      <c r="O14" s="79">
        <v>0.25</v>
      </c>
      <c r="P14" s="77">
        <v>0.5</v>
      </c>
      <c r="Q14" s="81">
        <v>0</v>
      </c>
      <c r="R14" s="79">
        <v>0.25</v>
      </c>
      <c r="S14" s="79">
        <v>0</v>
      </c>
      <c r="T14" s="79">
        <v>0</v>
      </c>
      <c r="U14" s="79">
        <v>0</v>
      </c>
      <c r="V14" s="79">
        <v>0</v>
      </c>
      <c r="W14" s="81">
        <v>0.25</v>
      </c>
      <c r="X14" s="81">
        <v>0</v>
      </c>
      <c r="Y14" s="81">
        <v>0</v>
      </c>
      <c r="Z14" s="81">
        <v>0.25</v>
      </c>
      <c r="AA14" s="81">
        <v>0</v>
      </c>
      <c r="AB14" s="81">
        <v>0</v>
      </c>
      <c r="AC14" s="81">
        <v>0.25</v>
      </c>
      <c r="AD14" s="79">
        <v>0.125</v>
      </c>
      <c r="AE14" s="81">
        <v>0.125</v>
      </c>
      <c r="AF14" s="81">
        <v>0</v>
      </c>
      <c r="AG14" s="81">
        <v>0</v>
      </c>
      <c r="AH14" s="81">
        <v>0</v>
      </c>
      <c r="AI14" s="81">
        <v>0</v>
      </c>
      <c r="AJ14" s="81">
        <v>0.25</v>
      </c>
      <c r="AK14" s="81">
        <v>0.25</v>
      </c>
    </row>
    <row r="15" spans="1:37">
      <c r="A15" s="62" t="s">
        <v>1057</v>
      </c>
      <c r="B15" s="62" t="s">
        <v>1058</v>
      </c>
      <c r="C15" s="64">
        <v>0</v>
      </c>
      <c r="D15" s="64">
        <v>0</v>
      </c>
      <c r="E15" s="64">
        <v>0</v>
      </c>
      <c r="F15" s="64">
        <v>0</v>
      </c>
      <c r="G15" s="64">
        <v>0</v>
      </c>
      <c r="H15" s="64">
        <v>0</v>
      </c>
      <c r="I15" s="64">
        <v>0</v>
      </c>
      <c r="J15" s="80">
        <v>0</v>
      </c>
      <c r="K15" s="80">
        <v>0</v>
      </c>
      <c r="L15" s="79">
        <v>0</v>
      </c>
      <c r="M15" s="79">
        <v>0</v>
      </c>
      <c r="N15" s="79">
        <v>0</v>
      </c>
      <c r="O15" s="79">
        <v>0.25</v>
      </c>
      <c r="P15" s="77">
        <v>0.25</v>
      </c>
      <c r="Q15" s="81">
        <v>0</v>
      </c>
      <c r="R15" s="79">
        <v>0.25</v>
      </c>
      <c r="S15" s="79">
        <v>0</v>
      </c>
      <c r="T15" s="79">
        <v>0</v>
      </c>
      <c r="U15" s="79">
        <v>0</v>
      </c>
      <c r="V15" s="79">
        <v>0</v>
      </c>
      <c r="W15" s="81">
        <v>0.25</v>
      </c>
      <c r="X15" s="81">
        <v>0</v>
      </c>
      <c r="Y15" s="81">
        <v>0</v>
      </c>
      <c r="Z15" s="81">
        <v>0.25</v>
      </c>
      <c r="AA15" s="81">
        <v>0</v>
      </c>
      <c r="AB15" s="81">
        <v>0.25</v>
      </c>
      <c r="AC15" s="81">
        <v>0.5</v>
      </c>
      <c r="AD15" s="79">
        <v>0.125</v>
      </c>
      <c r="AE15" s="81">
        <v>0.125</v>
      </c>
      <c r="AF15" s="81">
        <v>0</v>
      </c>
      <c r="AG15" s="81">
        <v>0</v>
      </c>
      <c r="AH15" s="81">
        <v>0</v>
      </c>
      <c r="AI15" s="81">
        <v>0</v>
      </c>
      <c r="AJ15" s="81">
        <v>0</v>
      </c>
      <c r="AK15" s="81">
        <v>0</v>
      </c>
    </row>
    <row r="16" spans="1:37">
      <c r="A16" s="62" t="s">
        <v>1059</v>
      </c>
      <c r="B16" s="65" t="s">
        <v>1060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81">
        <v>0</v>
      </c>
      <c r="K16" s="81">
        <v>0</v>
      </c>
      <c r="L16" s="82">
        <v>0</v>
      </c>
      <c r="M16" s="82">
        <v>0</v>
      </c>
      <c r="N16" s="79">
        <v>0</v>
      </c>
      <c r="O16" s="79">
        <v>0</v>
      </c>
      <c r="P16" s="77">
        <v>0</v>
      </c>
      <c r="Q16" s="81">
        <v>0</v>
      </c>
      <c r="R16" s="79">
        <v>0</v>
      </c>
      <c r="S16" s="79">
        <v>0</v>
      </c>
      <c r="T16" s="79">
        <v>0</v>
      </c>
      <c r="U16" s="79">
        <v>0</v>
      </c>
      <c r="V16" s="79">
        <v>0</v>
      </c>
      <c r="W16" s="81">
        <v>0</v>
      </c>
      <c r="X16" s="81">
        <v>0</v>
      </c>
      <c r="Y16" s="81">
        <v>0</v>
      </c>
      <c r="Z16" s="81">
        <v>0</v>
      </c>
      <c r="AA16" s="81">
        <v>0</v>
      </c>
      <c r="AB16" s="81">
        <v>0</v>
      </c>
      <c r="AC16" s="81">
        <v>0</v>
      </c>
      <c r="AD16" s="79">
        <v>0</v>
      </c>
      <c r="AE16" s="81">
        <v>0</v>
      </c>
      <c r="AF16" s="81">
        <v>0</v>
      </c>
      <c r="AG16" s="81">
        <v>0.25</v>
      </c>
      <c r="AH16" s="81">
        <v>0.3</v>
      </c>
      <c r="AI16" s="81">
        <v>0</v>
      </c>
      <c r="AJ16" s="81">
        <v>0.25</v>
      </c>
      <c r="AK16" s="81">
        <v>0.8</v>
      </c>
    </row>
    <row r="17" spans="1:37">
      <c r="A17" s="62" t="s">
        <v>1061</v>
      </c>
      <c r="B17" s="65" t="s">
        <v>1062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81">
        <v>0</v>
      </c>
      <c r="K17" s="81">
        <v>0</v>
      </c>
      <c r="L17" s="82">
        <v>0</v>
      </c>
      <c r="M17" s="82">
        <v>0</v>
      </c>
      <c r="N17" s="79">
        <v>0</v>
      </c>
      <c r="O17" s="79">
        <v>0.25</v>
      </c>
      <c r="P17" s="77">
        <v>0.25</v>
      </c>
      <c r="Q17" s="81">
        <v>0</v>
      </c>
      <c r="R17" s="79">
        <v>0.25</v>
      </c>
      <c r="S17" s="79">
        <v>0</v>
      </c>
      <c r="T17" s="79">
        <v>0</v>
      </c>
      <c r="U17" s="79">
        <v>0</v>
      </c>
      <c r="V17" s="79">
        <v>0</v>
      </c>
      <c r="W17" s="81">
        <v>0.25</v>
      </c>
      <c r="X17" s="81">
        <v>0</v>
      </c>
      <c r="Y17" s="81">
        <v>0</v>
      </c>
      <c r="Z17" s="81">
        <v>0.25</v>
      </c>
      <c r="AA17" s="81">
        <v>0</v>
      </c>
      <c r="AB17" s="81">
        <v>0.25</v>
      </c>
      <c r="AC17" s="81">
        <v>0.5</v>
      </c>
      <c r="AD17" s="79">
        <v>0.125</v>
      </c>
      <c r="AE17" s="81">
        <v>0.125</v>
      </c>
      <c r="AF17" s="81">
        <v>0</v>
      </c>
      <c r="AG17" s="81">
        <v>0</v>
      </c>
      <c r="AH17" s="81">
        <v>0</v>
      </c>
      <c r="AI17" s="81">
        <v>0</v>
      </c>
      <c r="AJ17" s="81">
        <v>0</v>
      </c>
      <c r="AK17" s="81">
        <v>0</v>
      </c>
    </row>
    <row r="18" spans="1:37">
      <c r="A18" s="62" t="s">
        <v>1063</v>
      </c>
      <c r="B18" s="65" t="s">
        <v>1064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81">
        <v>0</v>
      </c>
      <c r="K18" s="81">
        <v>0.25</v>
      </c>
      <c r="L18" s="82">
        <v>0</v>
      </c>
      <c r="M18" s="82">
        <v>0</v>
      </c>
      <c r="N18" s="79">
        <v>0</v>
      </c>
      <c r="O18" s="79">
        <v>0</v>
      </c>
      <c r="P18" s="77">
        <v>0.25</v>
      </c>
      <c r="Q18" s="81">
        <v>0</v>
      </c>
      <c r="R18" s="79">
        <v>0</v>
      </c>
      <c r="S18" s="79">
        <v>0</v>
      </c>
      <c r="T18" s="79">
        <v>0</v>
      </c>
      <c r="U18" s="79">
        <v>0</v>
      </c>
      <c r="V18" s="79">
        <v>0</v>
      </c>
      <c r="W18" s="81">
        <v>0</v>
      </c>
      <c r="X18" s="81">
        <v>0</v>
      </c>
      <c r="Y18" s="81">
        <v>0</v>
      </c>
      <c r="Z18" s="81">
        <v>0.25</v>
      </c>
      <c r="AA18" s="81">
        <v>0</v>
      </c>
      <c r="AB18" s="81">
        <v>0.25</v>
      </c>
      <c r="AC18" s="81">
        <v>0.5</v>
      </c>
      <c r="AD18" s="79">
        <v>0</v>
      </c>
      <c r="AE18" s="81">
        <v>0</v>
      </c>
      <c r="AF18" s="81">
        <v>0</v>
      </c>
      <c r="AG18" s="81">
        <v>0</v>
      </c>
      <c r="AH18" s="81">
        <v>0</v>
      </c>
      <c r="AI18" s="81">
        <v>0</v>
      </c>
      <c r="AJ18" s="81">
        <v>0.25</v>
      </c>
      <c r="AK18" s="81">
        <v>0.25</v>
      </c>
    </row>
    <row r="19" spans="1:37">
      <c r="A19" s="62" t="s">
        <v>1065</v>
      </c>
      <c r="B19" s="65" t="s">
        <v>1066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81">
        <v>0</v>
      </c>
      <c r="K19" s="81">
        <v>0</v>
      </c>
      <c r="L19" s="82">
        <v>0</v>
      </c>
      <c r="M19" s="82">
        <v>0</v>
      </c>
      <c r="N19" s="79">
        <v>0</v>
      </c>
      <c r="O19" s="79">
        <v>0</v>
      </c>
      <c r="P19" s="77">
        <v>0</v>
      </c>
      <c r="Q19" s="81">
        <v>0</v>
      </c>
      <c r="R19" s="79">
        <v>0</v>
      </c>
      <c r="S19" s="79">
        <v>0</v>
      </c>
      <c r="T19" s="79">
        <v>0</v>
      </c>
      <c r="U19" s="79">
        <v>0</v>
      </c>
      <c r="V19" s="79">
        <v>0</v>
      </c>
      <c r="W19" s="81">
        <v>0</v>
      </c>
      <c r="X19" s="81">
        <v>0.25</v>
      </c>
      <c r="Y19" s="81">
        <v>0</v>
      </c>
      <c r="Z19" s="81">
        <v>0</v>
      </c>
      <c r="AA19" s="81">
        <v>0</v>
      </c>
      <c r="AB19" s="81">
        <v>0.25</v>
      </c>
      <c r="AC19" s="81">
        <v>0.5</v>
      </c>
      <c r="AD19" s="79">
        <v>0</v>
      </c>
      <c r="AE19" s="81">
        <v>0</v>
      </c>
      <c r="AF19" s="81">
        <v>0</v>
      </c>
      <c r="AG19" s="81">
        <v>0</v>
      </c>
      <c r="AH19" s="81">
        <v>0.25</v>
      </c>
      <c r="AI19" s="81">
        <v>0.25</v>
      </c>
      <c r="AJ19" s="81">
        <v>0</v>
      </c>
      <c r="AK19" s="81">
        <v>0.5</v>
      </c>
    </row>
    <row r="20" spans="1:37">
      <c r="A20" s="62" t="s">
        <v>1067</v>
      </c>
      <c r="B20" s="65" t="s">
        <v>1068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81">
        <v>0.25</v>
      </c>
      <c r="K20" s="81">
        <v>0</v>
      </c>
      <c r="L20" s="83">
        <v>0</v>
      </c>
      <c r="M20" s="83">
        <v>0.25</v>
      </c>
      <c r="N20" s="84">
        <v>0</v>
      </c>
      <c r="O20" s="84">
        <v>0</v>
      </c>
      <c r="P20" s="85">
        <v>0.5</v>
      </c>
      <c r="Q20" s="87">
        <v>0</v>
      </c>
      <c r="R20" s="84">
        <v>0</v>
      </c>
      <c r="S20" s="84">
        <v>0.25</v>
      </c>
      <c r="T20" s="84">
        <v>0.25</v>
      </c>
      <c r="U20" s="84">
        <v>0.25</v>
      </c>
      <c r="V20" s="84">
        <v>1</v>
      </c>
      <c r="W20" s="87">
        <v>1.75</v>
      </c>
      <c r="X20" s="87">
        <v>0</v>
      </c>
      <c r="Y20" s="87">
        <v>0</v>
      </c>
      <c r="Z20" s="87">
        <v>0</v>
      </c>
      <c r="AA20" s="87">
        <v>0</v>
      </c>
      <c r="AB20" s="87">
        <v>0.25</v>
      </c>
      <c r="AC20" s="87">
        <v>0.25</v>
      </c>
      <c r="AD20" s="84">
        <v>0</v>
      </c>
      <c r="AE20" s="87">
        <v>0</v>
      </c>
      <c r="AF20" s="87">
        <v>0</v>
      </c>
      <c r="AG20" s="87">
        <v>0</v>
      </c>
      <c r="AH20" s="87">
        <v>0</v>
      </c>
      <c r="AI20" s="87">
        <v>0</v>
      </c>
      <c r="AJ20" s="87">
        <v>0</v>
      </c>
      <c r="AK20" s="87">
        <v>0</v>
      </c>
    </row>
    <row r="21" spans="1:37">
      <c r="A21" s="66" t="s">
        <v>1069</v>
      </c>
      <c r="B21" s="67" t="s">
        <v>1070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81">
        <v>0</v>
      </c>
      <c r="K21" s="81">
        <v>0</v>
      </c>
      <c r="L21" s="82">
        <v>0</v>
      </c>
      <c r="M21" s="82">
        <v>0</v>
      </c>
      <c r="N21" s="79">
        <v>0</v>
      </c>
      <c r="O21" s="79">
        <v>0</v>
      </c>
      <c r="P21" s="81">
        <v>0</v>
      </c>
      <c r="Q21" s="81">
        <v>0</v>
      </c>
      <c r="R21" s="79">
        <v>0</v>
      </c>
      <c r="S21" s="79">
        <v>0</v>
      </c>
      <c r="T21" s="79">
        <v>0</v>
      </c>
      <c r="U21" s="79">
        <v>0</v>
      </c>
      <c r="V21" s="79">
        <v>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81">
        <v>0.25</v>
      </c>
      <c r="AC21" s="81">
        <v>0.25</v>
      </c>
      <c r="AD21" s="79">
        <v>0</v>
      </c>
      <c r="AE21" s="81">
        <v>0</v>
      </c>
      <c r="AF21" s="81">
        <v>0</v>
      </c>
      <c r="AG21" s="81">
        <v>0</v>
      </c>
      <c r="AH21" s="81">
        <v>0</v>
      </c>
      <c r="AI21" s="81">
        <v>0</v>
      </c>
      <c r="AJ21" s="81">
        <v>0</v>
      </c>
      <c r="AK21" s="81">
        <v>0</v>
      </c>
    </row>
    <row r="22" spans="1:37">
      <c r="A22" s="62" t="s">
        <v>1071</v>
      </c>
      <c r="B22" s="65" t="s">
        <v>1072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0.25</v>
      </c>
      <c r="I22" s="62">
        <v>0</v>
      </c>
      <c r="J22" s="81">
        <v>0</v>
      </c>
      <c r="K22" s="81">
        <v>0.25</v>
      </c>
      <c r="L22" s="82">
        <v>0</v>
      </c>
      <c r="M22" s="82">
        <v>0</v>
      </c>
      <c r="N22" s="79">
        <v>0</v>
      </c>
      <c r="O22" s="79">
        <v>0</v>
      </c>
      <c r="P22" s="81">
        <v>0.5</v>
      </c>
      <c r="Q22" s="81">
        <v>0</v>
      </c>
      <c r="R22" s="79">
        <v>0</v>
      </c>
      <c r="S22" s="79">
        <v>0</v>
      </c>
      <c r="T22" s="79">
        <v>0</v>
      </c>
      <c r="U22" s="79">
        <v>0</v>
      </c>
      <c r="V22" s="79">
        <v>0</v>
      </c>
      <c r="W22" s="81">
        <v>0</v>
      </c>
      <c r="X22" s="81">
        <v>0</v>
      </c>
      <c r="Y22" s="81">
        <v>0</v>
      </c>
      <c r="Z22" s="81">
        <v>0</v>
      </c>
      <c r="AA22" s="81">
        <v>0</v>
      </c>
      <c r="AB22" s="81">
        <v>0.25</v>
      </c>
      <c r="AC22" s="81">
        <v>0.25</v>
      </c>
      <c r="AD22" s="79">
        <v>0</v>
      </c>
      <c r="AE22" s="81">
        <v>0</v>
      </c>
      <c r="AF22" s="81">
        <v>0</v>
      </c>
      <c r="AG22" s="81">
        <v>0</v>
      </c>
      <c r="AH22" s="81">
        <v>0</v>
      </c>
      <c r="AI22" s="81">
        <v>0</v>
      </c>
      <c r="AJ22" s="81">
        <v>0</v>
      </c>
      <c r="AK22" s="81">
        <v>0</v>
      </c>
    </row>
    <row r="23" spans="1:37">
      <c r="A23" s="62" t="s">
        <v>1073</v>
      </c>
      <c r="B23" s="65" t="s">
        <v>1074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81">
        <v>0</v>
      </c>
      <c r="K23" s="81">
        <v>0</v>
      </c>
      <c r="L23" s="82">
        <v>0</v>
      </c>
      <c r="M23" s="82">
        <v>0</v>
      </c>
      <c r="N23" s="79">
        <v>0</v>
      </c>
      <c r="O23" s="79">
        <v>0</v>
      </c>
      <c r="P23" s="81">
        <v>0</v>
      </c>
      <c r="Q23" s="81">
        <v>0</v>
      </c>
      <c r="R23" s="79">
        <v>0</v>
      </c>
      <c r="S23" s="79">
        <v>0</v>
      </c>
      <c r="T23" s="79">
        <v>0</v>
      </c>
      <c r="U23" s="79">
        <v>0</v>
      </c>
      <c r="V23" s="79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  <c r="AD23" s="79">
        <v>0</v>
      </c>
      <c r="AE23" s="81">
        <v>0</v>
      </c>
      <c r="AF23" s="81">
        <v>0</v>
      </c>
      <c r="AG23" s="81">
        <v>0</v>
      </c>
      <c r="AH23" s="81">
        <v>0</v>
      </c>
      <c r="AI23" s="81">
        <v>0</v>
      </c>
      <c r="AJ23" s="81">
        <v>0</v>
      </c>
      <c r="AK23" s="81">
        <v>0</v>
      </c>
    </row>
    <row r="24" spans="1:37">
      <c r="A24" s="62" t="s">
        <v>1075</v>
      </c>
      <c r="B24" s="65" t="s">
        <v>1076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81">
        <v>0</v>
      </c>
      <c r="K24" s="81">
        <v>0</v>
      </c>
      <c r="L24" s="82">
        <v>0</v>
      </c>
      <c r="M24" s="82">
        <v>0</v>
      </c>
      <c r="N24" s="79">
        <v>0</v>
      </c>
      <c r="O24" s="79">
        <v>0</v>
      </c>
      <c r="P24" s="81">
        <v>0</v>
      </c>
      <c r="Q24" s="81">
        <v>0</v>
      </c>
      <c r="R24" s="79">
        <v>0</v>
      </c>
      <c r="S24" s="79">
        <v>0</v>
      </c>
      <c r="T24" s="79">
        <v>0</v>
      </c>
      <c r="U24" s="79">
        <v>0</v>
      </c>
      <c r="V24" s="79">
        <v>0</v>
      </c>
      <c r="W24" s="81">
        <v>0</v>
      </c>
      <c r="X24" s="81">
        <v>0</v>
      </c>
      <c r="Y24" s="81">
        <v>0.3</v>
      </c>
      <c r="Z24" s="81">
        <v>0</v>
      </c>
      <c r="AA24" s="81">
        <v>0</v>
      </c>
      <c r="AB24" s="81">
        <v>0.25</v>
      </c>
      <c r="AC24" s="81">
        <v>0.55</v>
      </c>
      <c r="AD24" s="79">
        <v>0</v>
      </c>
      <c r="AE24" s="81">
        <v>0</v>
      </c>
      <c r="AF24" s="81">
        <v>0.25</v>
      </c>
      <c r="AG24" s="81">
        <v>0</v>
      </c>
      <c r="AH24" s="81">
        <v>0</v>
      </c>
      <c r="AI24" s="81">
        <v>0.25</v>
      </c>
      <c r="AJ24" s="81">
        <v>0</v>
      </c>
      <c r="AK24" s="81">
        <v>0.5</v>
      </c>
    </row>
    <row r="25" spans="1:37">
      <c r="A25" s="62" t="s">
        <v>1077</v>
      </c>
      <c r="B25" s="65" t="s">
        <v>1078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81">
        <v>0</v>
      </c>
      <c r="K25" s="81">
        <v>0</v>
      </c>
      <c r="L25" s="82">
        <v>0</v>
      </c>
      <c r="M25" s="82">
        <v>0</v>
      </c>
      <c r="N25" s="79">
        <v>0</v>
      </c>
      <c r="O25" s="79">
        <v>0</v>
      </c>
      <c r="P25" s="81">
        <v>0</v>
      </c>
      <c r="Q25" s="81">
        <v>0</v>
      </c>
      <c r="R25" s="79">
        <v>0</v>
      </c>
      <c r="S25" s="79">
        <v>0</v>
      </c>
      <c r="T25" s="79">
        <v>0</v>
      </c>
      <c r="U25" s="79">
        <v>0</v>
      </c>
      <c r="V25" s="79">
        <v>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81">
        <v>0</v>
      </c>
      <c r="AC25" s="81">
        <v>0</v>
      </c>
      <c r="AD25" s="79">
        <v>0</v>
      </c>
      <c r="AE25" s="81">
        <v>0</v>
      </c>
      <c r="AF25" s="81">
        <v>0</v>
      </c>
      <c r="AG25" s="81">
        <v>0</v>
      </c>
      <c r="AH25" s="81">
        <v>0</v>
      </c>
      <c r="AI25" s="81">
        <v>0</v>
      </c>
      <c r="AJ25" s="81">
        <v>0</v>
      </c>
      <c r="AK25" s="81">
        <v>0</v>
      </c>
    </row>
    <row r="26" spans="1:37">
      <c r="A26" s="62" t="s">
        <v>1079</v>
      </c>
      <c r="B26" s="62" t="s">
        <v>1080</v>
      </c>
      <c r="C26" s="66"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86">
        <v>0</v>
      </c>
      <c r="K26" s="86">
        <v>0</v>
      </c>
      <c r="L26" s="79">
        <v>0</v>
      </c>
      <c r="M26" s="79">
        <v>0</v>
      </c>
      <c r="N26" s="79">
        <v>0</v>
      </c>
      <c r="O26" s="79">
        <v>0</v>
      </c>
      <c r="P26" s="81">
        <v>0</v>
      </c>
      <c r="Q26" s="81">
        <v>0</v>
      </c>
      <c r="R26" s="79">
        <v>0</v>
      </c>
      <c r="S26" s="79">
        <v>0</v>
      </c>
      <c r="T26" s="79">
        <v>0</v>
      </c>
      <c r="U26" s="79">
        <v>0</v>
      </c>
      <c r="V26" s="79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>
        <v>0.25</v>
      </c>
      <c r="AC26" s="81">
        <v>0.25</v>
      </c>
      <c r="AD26" s="79">
        <v>0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81">
        <v>0</v>
      </c>
      <c r="AK26" s="81">
        <v>0</v>
      </c>
    </row>
    <row r="27" spans="1:37">
      <c r="A27" s="62" t="s">
        <v>1081</v>
      </c>
      <c r="B27" s="62" t="s">
        <v>1082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81">
        <v>0</v>
      </c>
      <c r="K27" s="81">
        <v>0</v>
      </c>
      <c r="L27" s="79">
        <v>0</v>
      </c>
      <c r="M27" s="79">
        <v>0</v>
      </c>
      <c r="N27" s="79">
        <v>0</v>
      </c>
      <c r="O27" s="79">
        <v>0</v>
      </c>
      <c r="P27" s="81">
        <v>0</v>
      </c>
      <c r="Q27" s="81">
        <v>0</v>
      </c>
      <c r="R27" s="79">
        <v>0</v>
      </c>
      <c r="S27" s="79">
        <v>0</v>
      </c>
      <c r="T27" s="79">
        <v>0</v>
      </c>
      <c r="U27" s="79">
        <v>0</v>
      </c>
      <c r="V27" s="79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81">
        <v>0.25</v>
      </c>
      <c r="AC27" s="81">
        <v>0.25</v>
      </c>
      <c r="AD27" s="79">
        <v>0</v>
      </c>
      <c r="AE27" s="81">
        <v>0</v>
      </c>
      <c r="AF27" s="81">
        <v>0</v>
      </c>
      <c r="AG27" s="81">
        <v>0</v>
      </c>
      <c r="AH27" s="81">
        <v>0</v>
      </c>
      <c r="AI27" s="81">
        <v>0</v>
      </c>
      <c r="AJ27" s="81">
        <v>0</v>
      </c>
      <c r="AK27" s="81">
        <v>0</v>
      </c>
    </row>
    <row r="28" spans="1:37">
      <c r="A28" s="62" t="s">
        <v>1083</v>
      </c>
      <c r="B28" s="62" t="s">
        <v>1084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0.25</v>
      </c>
      <c r="J28" s="81">
        <v>0</v>
      </c>
      <c r="K28" s="81">
        <v>0</v>
      </c>
      <c r="L28" s="79">
        <v>0</v>
      </c>
      <c r="M28" s="79">
        <v>0</v>
      </c>
      <c r="N28" s="79">
        <v>0</v>
      </c>
      <c r="O28" s="79">
        <v>0</v>
      </c>
      <c r="P28" s="81">
        <v>0.25</v>
      </c>
      <c r="Q28" s="81">
        <v>0</v>
      </c>
      <c r="R28" s="79">
        <v>0</v>
      </c>
      <c r="S28" s="79">
        <v>0</v>
      </c>
      <c r="T28" s="79">
        <v>0</v>
      </c>
      <c r="U28" s="79">
        <v>0</v>
      </c>
      <c r="V28" s="79">
        <v>0</v>
      </c>
      <c r="W28" s="81">
        <v>0</v>
      </c>
      <c r="X28" s="81">
        <v>0</v>
      </c>
      <c r="Y28" s="81">
        <v>0</v>
      </c>
      <c r="Z28" s="81">
        <v>0</v>
      </c>
      <c r="AA28" s="81">
        <v>0</v>
      </c>
      <c r="AB28" s="81">
        <v>0</v>
      </c>
      <c r="AC28" s="81">
        <v>0</v>
      </c>
      <c r="AD28" s="79">
        <v>0</v>
      </c>
      <c r="AE28" s="81">
        <v>0</v>
      </c>
      <c r="AF28" s="81">
        <v>0</v>
      </c>
      <c r="AG28" s="81">
        <v>0</v>
      </c>
      <c r="AH28" s="81">
        <v>0</v>
      </c>
      <c r="AI28" s="81">
        <v>0</v>
      </c>
      <c r="AJ28" s="81">
        <v>0</v>
      </c>
      <c r="AK28" s="81">
        <v>0</v>
      </c>
    </row>
    <row r="29" spans="1:37">
      <c r="A29" s="62" t="s">
        <v>1085</v>
      </c>
      <c r="B29" s="62" t="s">
        <v>1086</v>
      </c>
      <c r="C29" s="62">
        <v>0</v>
      </c>
      <c r="D29" s="62">
        <v>0</v>
      </c>
      <c r="E29" s="62">
        <v>0</v>
      </c>
      <c r="F29" s="62">
        <v>0</v>
      </c>
      <c r="G29" s="62">
        <v>0.25</v>
      </c>
      <c r="H29" s="62">
        <v>0</v>
      </c>
      <c r="I29" s="62">
        <v>0</v>
      </c>
      <c r="J29" s="81">
        <v>0</v>
      </c>
      <c r="K29" s="81">
        <v>0</v>
      </c>
      <c r="L29" s="79">
        <v>0</v>
      </c>
      <c r="M29" s="79">
        <v>0</v>
      </c>
      <c r="N29" s="79">
        <v>0</v>
      </c>
      <c r="O29" s="79">
        <v>0</v>
      </c>
      <c r="P29" s="81">
        <v>0.25</v>
      </c>
      <c r="Q29" s="81">
        <v>0</v>
      </c>
      <c r="R29" s="79">
        <v>0</v>
      </c>
      <c r="S29" s="79">
        <v>0</v>
      </c>
      <c r="T29" s="79">
        <v>0</v>
      </c>
      <c r="U29" s="79">
        <v>0</v>
      </c>
      <c r="V29" s="79">
        <v>0</v>
      </c>
      <c r="W29" s="81">
        <v>0</v>
      </c>
      <c r="X29" s="81">
        <v>0</v>
      </c>
      <c r="Y29" s="81">
        <v>0</v>
      </c>
      <c r="Z29" s="81">
        <v>0</v>
      </c>
      <c r="AA29" s="81">
        <v>0</v>
      </c>
      <c r="AB29" s="81">
        <v>0.25</v>
      </c>
      <c r="AC29" s="81">
        <v>0.25</v>
      </c>
      <c r="AD29" s="79">
        <v>0</v>
      </c>
      <c r="AE29" s="81">
        <v>0</v>
      </c>
      <c r="AF29" s="81">
        <v>0</v>
      </c>
      <c r="AG29" s="81">
        <v>0</v>
      </c>
      <c r="AH29" s="81">
        <v>0</v>
      </c>
      <c r="AI29" s="81">
        <v>0</v>
      </c>
      <c r="AJ29" s="81">
        <v>0</v>
      </c>
      <c r="AK29" s="81">
        <v>0</v>
      </c>
    </row>
    <row r="30" spans="1:37">
      <c r="A30" s="62" t="s">
        <v>1087</v>
      </c>
      <c r="B30" s="62" t="s">
        <v>1088</v>
      </c>
      <c r="C30" s="62">
        <v>0</v>
      </c>
      <c r="D30" s="62">
        <v>0</v>
      </c>
      <c r="E30" s="62">
        <v>0.25</v>
      </c>
      <c r="F30" s="62">
        <v>0</v>
      </c>
      <c r="G30" s="62">
        <v>0.25</v>
      </c>
      <c r="H30" s="62">
        <v>0.25</v>
      </c>
      <c r="I30" s="62">
        <v>0</v>
      </c>
      <c r="J30" s="81">
        <v>0</v>
      </c>
      <c r="K30" s="81">
        <v>0</v>
      </c>
      <c r="L30" s="79">
        <v>0.25</v>
      </c>
      <c r="M30" s="79">
        <v>0</v>
      </c>
      <c r="N30" s="79">
        <v>0</v>
      </c>
      <c r="O30" s="79">
        <v>0</v>
      </c>
      <c r="P30" s="81">
        <v>1</v>
      </c>
      <c r="Q30" s="81">
        <v>0</v>
      </c>
      <c r="R30" s="79">
        <v>0</v>
      </c>
      <c r="S30" s="79">
        <v>0</v>
      </c>
      <c r="T30" s="79">
        <v>0.25</v>
      </c>
      <c r="U30" s="79">
        <v>0</v>
      </c>
      <c r="V30" s="79">
        <v>0</v>
      </c>
      <c r="W30" s="81">
        <v>0.25</v>
      </c>
      <c r="X30" s="81">
        <v>0</v>
      </c>
      <c r="Y30" s="81">
        <v>0.4</v>
      </c>
      <c r="Z30" s="81">
        <v>0</v>
      </c>
      <c r="AA30" s="81">
        <v>0</v>
      </c>
      <c r="AB30" s="81">
        <v>0.25</v>
      </c>
      <c r="AC30" s="81">
        <v>0.65</v>
      </c>
      <c r="AD30" s="79">
        <v>0</v>
      </c>
      <c r="AE30" s="81">
        <v>0</v>
      </c>
      <c r="AF30" s="81">
        <v>0</v>
      </c>
      <c r="AG30" s="81">
        <v>0</v>
      </c>
      <c r="AH30" s="81">
        <v>0</v>
      </c>
      <c r="AI30" s="81">
        <v>0</v>
      </c>
      <c r="AJ30" s="81">
        <v>0</v>
      </c>
      <c r="AK30" s="81">
        <v>0</v>
      </c>
    </row>
    <row r="31" spans="1:37">
      <c r="A31" s="62" t="s">
        <v>1089</v>
      </c>
      <c r="B31" s="62" t="s">
        <v>1090</v>
      </c>
      <c r="C31" s="62">
        <v>0</v>
      </c>
      <c r="D31" s="62">
        <v>0.25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81">
        <v>0</v>
      </c>
      <c r="K31" s="81">
        <v>0</v>
      </c>
      <c r="L31" s="79">
        <v>0</v>
      </c>
      <c r="M31" s="79">
        <v>0</v>
      </c>
      <c r="N31" s="79">
        <v>0</v>
      </c>
      <c r="O31" s="79">
        <v>0</v>
      </c>
      <c r="P31" s="81">
        <v>0.25</v>
      </c>
      <c r="Q31" s="81">
        <v>0</v>
      </c>
      <c r="R31" s="79">
        <v>0</v>
      </c>
      <c r="S31" s="79">
        <v>0</v>
      </c>
      <c r="T31" s="79">
        <v>0</v>
      </c>
      <c r="U31" s="79">
        <v>0</v>
      </c>
      <c r="V31" s="79">
        <v>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81">
        <v>0</v>
      </c>
      <c r="AC31" s="81">
        <v>0</v>
      </c>
      <c r="AD31" s="79">
        <v>0</v>
      </c>
      <c r="AE31" s="81">
        <v>0</v>
      </c>
      <c r="AF31" s="81">
        <v>0</v>
      </c>
      <c r="AG31" s="81">
        <v>0</v>
      </c>
      <c r="AH31" s="81">
        <v>0</v>
      </c>
      <c r="AI31" s="81">
        <v>0</v>
      </c>
      <c r="AJ31" s="81">
        <v>0</v>
      </c>
      <c r="AK31" s="81">
        <v>0</v>
      </c>
    </row>
    <row r="32" spans="1:37">
      <c r="A32" s="62" t="s">
        <v>1091</v>
      </c>
      <c r="B32" s="62" t="s">
        <v>1092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81">
        <v>0</v>
      </c>
      <c r="K32" s="81">
        <v>0</v>
      </c>
      <c r="L32" s="79">
        <v>0</v>
      </c>
      <c r="M32" s="79">
        <v>0</v>
      </c>
      <c r="N32" s="79">
        <v>0</v>
      </c>
      <c r="O32" s="79">
        <v>0</v>
      </c>
      <c r="P32" s="81">
        <v>0</v>
      </c>
      <c r="Q32" s="81">
        <v>0</v>
      </c>
      <c r="R32" s="79">
        <v>0</v>
      </c>
      <c r="S32" s="79">
        <v>0</v>
      </c>
      <c r="T32" s="79">
        <v>0</v>
      </c>
      <c r="U32" s="79">
        <v>0</v>
      </c>
      <c r="V32" s="79">
        <v>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81">
        <v>0</v>
      </c>
      <c r="AC32" s="81">
        <v>0</v>
      </c>
      <c r="AD32" s="79">
        <v>0</v>
      </c>
      <c r="AE32" s="81">
        <v>0</v>
      </c>
      <c r="AF32" s="81">
        <v>0</v>
      </c>
      <c r="AG32" s="81">
        <v>0</v>
      </c>
      <c r="AH32" s="81">
        <v>0</v>
      </c>
      <c r="AI32" s="81">
        <v>0</v>
      </c>
      <c r="AJ32" s="81">
        <v>0</v>
      </c>
      <c r="AK32" s="81">
        <v>0</v>
      </c>
    </row>
    <row r="33" spans="1:37">
      <c r="A33" s="62" t="s">
        <v>1093</v>
      </c>
      <c r="B33" s="62" t="s">
        <v>1094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81">
        <v>0</v>
      </c>
      <c r="K33" s="81">
        <v>0</v>
      </c>
      <c r="L33" s="79">
        <v>0.25</v>
      </c>
      <c r="M33" s="79">
        <v>0</v>
      </c>
      <c r="N33" s="79">
        <v>0.25</v>
      </c>
      <c r="O33" s="79">
        <v>0</v>
      </c>
      <c r="P33" s="81">
        <v>0.5</v>
      </c>
      <c r="Q33" s="81">
        <v>0</v>
      </c>
      <c r="R33" s="79">
        <v>0</v>
      </c>
      <c r="S33" s="79">
        <v>0</v>
      </c>
      <c r="T33" s="79">
        <v>0</v>
      </c>
      <c r="U33" s="79">
        <v>0</v>
      </c>
      <c r="V33" s="79">
        <v>0</v>
      </c>
      <c r="W33" s="81">
        <v>0</v>
      </c>
      <c r="X33" s="81">
        <v>0</v>
      </c>
      <c r="Y33" s="81">
        <v>0.4</v>
      </c>
      <c r="Z33" s="81">
        <v>0</v>
      </c>
      <c r="AA33" s="81">
        <v>0</v>
      </c>
      <c r="AB33" s="81">
        <v>0.25</v>
      </c>
      <c r="AC33" s="81">
        <v>0.65</v>
      </c>
      <c r="AD33" s="79">
        <v>0</v>
      </c>
      <c r="AE33" s="81">
        <v>0</v>
      </c>
      <c r="AF33" s="81">
        <v>0</v>
      </c>
      <c r="AG33" s="81">
        <v>0</v>
      </c>
      <c r="AH33" s="81">
        <v>0</v>
      </c>
      <c r="AI33" s="81">
        <v>0</v>
      </c>
      <c r="AJ33" s="81">
        <v>0</v>
      </c>
      <c r="AK33" s="81">
        <v>0</v>
      </c>
    </row>
    <row r="34" spans="1:37">
      <c r="A34" s="68" t="s">
        <v>1095</v>
      </c>
      <c r="B34" s="68" t="s">
        <v>1096</v>
      </c>
      <c r="C34" s="68">
        <v>0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87">
        <v>0</v>
      </c>
      <c r="K34" s="87">
        <v>0</v>
      </c>
      <c r="L34" s="84">
        <v>0</v>
      </c>
      <c r="M34" s="84">
        <v>0</v>
      </c>
      <c r="N34" s="84">
        <v>0</v>
      </c>
      <c r="O34" s="84">
        <v>0.25</v>
      </c>
      <c r="P34" s="87">
        <v>0.25</v>
      </c>
      <c r="Q34" s="87">
        <v>0</v>
      </c>
      <c r="R34" s="84">
        <v>0</v>
      </c>
      <c r="S34" s="84">
        <v>0</v>
      </c>
      <c r="T34" s="84">
        <v>0.25</v>
      </c>
      <c r="U34" s="84">
        <v>0</v>
      </c>
      <c r="V34" s="84">
        <v>0</v>
      </c>
      <c r="W34" s="87">
        <v>0.25</v>
      </c>
      <c r="X34" s="87">
        <v>0</v>
      </c>
      <c r="Y34" s="87">
        <v>0</v>
      </c>
      <c r="Z34" s="87">
        <v>0</v>
      </c>
      <c r="AA34" s="87">
        <v>0</v>
      </c>
      <c r="AB34" s="87">
        <v>0.25</v>
      </c>
      <c r="AC34" s="87">
        <v>0.25</v>
      </c>
      <c r="AD34" s="84">
        <v>0</v>
      </c>
      <c r="AE34" s="87">
        <v>0</v>
      </c>
      <c r="AF34" s="87">
        <v>0</v>
      </c>
      <c r="AG34" s="87">
        <v>0</v>
      </c>
      <c r="AH34" s="87">
        <v>0</v>
      </c>
      <c r="AI34" s="87">
        <v>0</v>
      </c>
      <c r="AJ34" s="87">
        <v>0</v>
      </c>
      <c r="AK34" s="87">
        <v>0</v>
      </c>
    </row>
    <row r="35" spans="1:37">
      <c r="A35" s="62" t="s">
        <v>1097</v>
      </c>
      <c r="B35" s="62" t="s">
        <v>1098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81">
        <v>0</v>
      </c>
      <c r="K35" s="81">
        <v>0</v>
      </c>
      <c r="L35" s="79">
        <v>0</v>
      </c>
      <c r="M35" s="79">
        <v>0</v>
      </c>
      <c r="N35" s="79">
        <v>0.25</v>
      </c>
      <c r="O35" s="79">
        <v>0.25</v>
      </c>
      <c r="P35" s="81">
        <v>0.5</v>
      </c>
      <c r="Q35" s="81">
        <v>0</v>
      </c>
      <c r="R35" s="79">
        <v>0</v>
      </c>
      <c r="S35" s="79">
        <v>0</v>
      </c>
      <c r="T35" s="79">
        <v>0</v>
      </c>
      <c r="U35" s="79">
        <v>0</v>
      </c>
      <c r="V35" s="79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0.25</v>
      </c>
      <c r="AB35" s="81">
        <v>0</v>
      </c>
      <c r="AC35" s="81">
        <v>0.25</v>
      </c>
      <c r="AD35" s="99">
        <v>0</v>
      </c>
      <c r="AE35" s="81">
        <v>0</v>
      </c>
      <c r="AF35" s="81">
        <v>0</v>
      </c>
      <c r="AG35" s="81">
        <v>0</v>
      </c>
      <c r="AH35" s="81">
        <v>0</v>
      </c>
      <c r="AI35" s="77">
        <v>0</v>
      </c>
      <c r="AJ35" s="77">
        <v>0</v>
      </c>
      <c r="AK35" s="81">
        <v>0</v>
      </c>
    </row>
  </sheetData>
  <mergeCells count="45">
    <mergeCell ref="C1:AK1"/>
    <mergeCell ref="C2:P2"/>
    <mergeCell ref="R2:W2"/>
    <mergeCell ref="X2:AC2"/>
    <mergeCell ref="AD2:AE2"/>
    <mergeCell ref="AI2:AK2"/>
    <mergeCell ref="A3:B3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3:P6"/>
    <mergeCell ref="Q5:Q6"/>
    <mergeCell ref="R5:R6"/>
    <mergeCell ref="S5:S6"/>
    <mergeCell ref="T5:T6"/>
    <mergeCell ref="U5:U6"/>
    <mergeCell ref="V5:V6"/>
    <mergeCell ref="W3:W6"/>
    <mergeCell ref="X5:X6"/>
    <mergeCell ref="Y5:Y6"/>
    <mergeCell ref="Z5:Z6"/>
    <mergeCell ref="AA5:AA6"/>
    <mergeCell ref="AB5:AB6"/>
    <mergeCell ref="AC3:AC6"/>
    <mergeCell ref="AD5:AD6"/>
    <mergeCell ref="AE3:AE6"/>
    <mergeCell ref="AF5:AF6"/>
    <mergeCell ref="AG5:AG6"/>
    <mergeCell ref="AH5:AH6"/>
    <mergeCell ref="AI5:AI6"/>
    <mergeCell ref="AJ5:AJ6"/>
    <mergeCell ref="AK3:AK6"/>
    <mergeCell ref="A1:B2"/>
  </mergeCells>
  <pageMargins left="0.699305555555556" right="0.699305555555556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36"/>
  <sheetViews>
    <sheetView workbookViewId="0">
      <selection activeCell="A7" sqref="A7:AJ36"/>
    </sheetView>
  </sheetViews>
  <sheetFormatPr defaultColWidth="9" defaultRowHeight="13.5"/>
  <cols>
    <col min="12" max="12" width="8.10833333333333" customWidth="1"/>
    <col min="13" max="13" width="15.3333333333333" customWidth="1"/>
    <col min="16" max="16" width="14" customWidth="1"/>
    <col min="19" max="19" width="12.8833333333333" customWidth="1"/>
    <col min="24" max="24" width="11.8833333333333" customWidth="1"/>
    <col min="30" max="30" width="13.6666666666667" customWidth="1"/>
    <col min="36" max="36" width="12" customWidth="1"/>
  </cols>
  <sheetData>
    <row r="1" ht="35.25" spans="1:36">
      <c r="A1" s="44" t="s">
        <v>1099</v>
      </c>
      <c r="B1" s="44"/>
      <c r="C1" s="44"/>
      <c r="D1" s="45" t="s">
        <v>1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</row>
    <row r="2" ht="14.25" spans="1:36">
      <c r="A2" s="44"/>
      <c r="B2" s="44"/>
      <c r="C2" s="44"/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 t="s">
        <v>3</v>
      </c>
      <c r="S2" s="6"/>
      <c r="T2" s="6" t="s">
        <v>208</v>
      </c>
      <c r="U2" s="6"/>
      <c r="V2" s="6"/>
      <c r="W2" s="6"/>
      <c r="X2" s="6"/>
      <c r="Y2" s="6" t="s">
        <v>4</v>
      </c>
      <c r="Z2" s="6"/>
      <c r="AA2" s="6"/>
      <c r="AB2" s="6"/>
      <c r="AC2" s="6"/>
      <c r="AD2" s="6"/>
      <c r="AE2" s="6" t="s">
        <v>5</v>
      </c>
      <c r="AF2" s="6"/>
      <c r="AG2" s="6"/>
      <c r="AH2" s="6"/>
      <c r="AI2" s="6"/>
      <c r="AJ2" s="6"/>
    </row>
    <row r="3" ht="27" spans="1:36">
      <c r="A3" s="46" t="s">
        <v>6</v>
      </c>
      <c r="B3" s="46"/>
      <c r="C3" s="46"/>
      <c r="D3" s="47" t="s">
        <v>932</v>
      </c>
      <c r="E3" s="47" t="s">
        <v>1100</v>
      </c>
      <c r="F3" s="47" t="s">
        <v>1101</v>
      </c>
      <c r="G3" s="47"/>
      <c r="H3" s="47" t="s">
        <v>1102</v>
      </c>
      <c r="I3" s="47" t="s">
        <v>115</v>
      </c>
      <c r="J3" s="47" t="s">
        <v>1103</v>
      </c>
      <c r="K3" s="47" t="s">
        <v>1104</v>
      </c>
      <c r="L3" s="47" t="s">
        <v>1105</v>
      </c>
      <c r="M3" s="47" t="s">
        <v>932</v>
      </c>
      <c r="N3" s="47" t="s">
        <v>1106</v>
      </c>
      <c r="O3" s="47" t="s">
        <v>1107</v>
      </c>
      <c r="P3" s="47" t="s">
        <v>8</v>
      </c>
      <c r="Q3" s="47" t="s">
        <v>700</v>
      </c>
      <c r="R3" s="47" t="s">
        <v>9</v>
      </c>
      <c r="S3" s="47" t="s">
        <v>10</v>
      </c>
      <c r="T3" s="47"/>
      <c r="U3" s="47" t="s">
        <v>1104</v>
      </c>
      <c r="V3" s="47"/>
      <c r="W3" s="47"/>
      <c r="X3" s="47" t="s">
        <v>209</v>
      </c>
      <c r="Y3" s="47" t="s">
        <v>114</v>
      </c>
      <c r="Z3" s="47" t="s">
        <v>1108</v>
      </c>
      <c r="AA3" s="47" t="s">
        <v>1109</v>
      </c>
      <c r="AB3" s="47"/>
      <c r="AC3" s="47" t="s">
        <v>1110</v>
      </c>
      <c r="AD3" s="47" t="s">
        <v>13</v>
      </c>
      <c r="AE3" s="47" t="s">
        <v>1111</v>
      </c>
      <c r="AF3" s="47" t="s">
        <v>1112</v>
      </c>
      <c r="AG3" s="47" t="s">
        <v>1113</v>
      </c>
      <c r="AH3" s="47" t="s">
        <v>1114</v>
      </c>
      <c r="AI3" s="47" t="s">
        <v>1115</v>
      </c>
      <c r="AJ3" s="47" t="s">
        <v>14</v>
      </c>
    </row>
    <row r="4" ht="67.5" spans="1:36">
      <c r="A4" s="48" t="s">
        <v>15</v>
      </c>
      <c r="B4" s="48"/>
      <c r="C4" s="48"/>
      <c r="D4" s="14" t="s">
        <v>1116</v>
      </c>
      <c r="E4" s="14" t="s">
        <v>773</v>
      </c>
      <c r="F4" s="14" t="s">
        <v>1117</v>
      </c>
      <c r="G4" s="14" t="s">
        <v>1118</v>
      </c>
      <c r="H4" s="14" t="s">
        <v>1119</v>
      </c>
      <c r="I4" s="14" t="s">
        <v>1120</v>
      </c>
      <c r="J4" s="14" t="s">
        <v>25</v>
      </c>
      <c r="K4" s="14" t="s">
        <v>1121</v>
      </c>
      <c r="L4" s="14" t="s">
        <v>220</v>
      </c>
      <c r="M4" s="14" t="s">
        <v>1122</v>
      </c>
      <c r="N4" s="14" t="s">
        <v>1123</v>
      </c>
      <c r="O4" s="14" t="s">
        <v>19</v>
      </c>
      <c r="P4" s="14"/>
      <c r="Q4" s="14" t="s">
        <v>321</v>
      </c>
      <c r="R4" s="14" t="s">
        <v>1124</v>
      </c>
      <c r="S4" s="14"/>
      <c r="T4" s="14" t="s">
        <v>224</v>
      </c>
      <c r="U4" s="14" t="s">
        <v>225</v>
      </c>
      <c r="V4" s="14" t="s">
        <v>1125</v>
      </c>
      <c r="W4" s="14" t="s">
        <v>1126</v>
      </c>
      <c r="X4" s="14"/>
      <c r="Y4" s="14" t="s">
        <v>27</v>
      </c>
      <c r="Z4" s="14" t="s">
        <v>950</v>
      </c>
      <c r="AA4" s="14" t="s">
        <v>230</v>
      </c>
      <c r="AB4" s="14" t="s">
        <v>326</v>
      </c>
      <c r="AC4" s="14" t="s">
        <v>1127</v>
      </c>
      <c r="AD4" s="14"/>
      <c r="AE4" s="14" t="s">
        <v>30</v>
      </c>
      <c r="AF4" s="14" t="s">
        <v>330</v>
      </c>
      <c r="AG4" s="14" t="s">
        <v>31</v>
      </c>
      <c r="AH4" s="14" t="s">
        <v>33</v>
      </c>
      <c r="AI4" s="14" t="s">
        <v>328</v>
      </c>
      <c r="AJ4" s="14"/>
    </row>
    <row r="5" ht="14.25" spans="1:36">
      <c r="A5" s="48" t="s">
        <v>34</v>
      </c>
      <c r="B5" s="48"/>
      <c r="C5" s="48"/>
      <c r="D5" s="14"/>
      <c r="E5" s="14"/>
      <c r="F5" s="14"/>
      <c r="G5" s="14" t="s">
        <v>1128</v>
      </c>
      <c r="H5" s="14"/>
      <c r="I5" s="14"/>
      <c r="J5" s="14" t="s">
        <v>36</v>
      </c>
      <c r="K5" s="14" t="s">
        <v>129</v>
      </c>
      <c r="L5" s="14"/>
      <c r="M5" s="14" t="s">
        <v>36</v>
      </c>
      <c r="N5" s="14" t="s">
        <v>36</v>
      </c>
      <c r="O5" s="14" t="s">
        <v>1129</v>
      </c>
      <c r="P5" s="14"/>
      <c r="Q5" s="14"/>
      <c r="R5" s="14"/>
      <c r="S5" s="14"/>
      <c r="T5" s="14" t="s">
        <v>1130</v>
      </c>
      <c r="U5" s="14" t="s">
        <v>1130</v>
      </c>
      <c r="V5" s="14" t="s">
        <v>1130</v>
      </c>
      <c r="W5" s="14" t="s">
        <v>1130</v>
      </c>
      <c r="X5" s="14"/>
      <c r="Y5" s="14"/>
      <c r="Z5" s="14"/>
      <c r="AA5" s="14"/>
      <c r="AB5" s="14"/>
      <c r="AC5" s="14"/>
      <c r="AD5" s="14"/>
      <c r="AE5" s="14" t="s">
        <v>960</v>
      </c>
      <c r="AF5" s="14"/>
      <c r="AG5" s="14"/>
      <c r="AH5" s="14" t="s">
        <v>1131</v>
      </c>
      <c r="AI5" s="14" t="s">
        <v>36</v>
      </c>
      <c r="AJ5" s="14"/>
    </row>
    <row r="6" ht="14.25" spans="1:36">
      <c r="A6" s="6" t="s">
        <v>40</v>
      </c>
      <c r="B6" s="6"/>
      <c r="C6" s="6" t="s">
        <v>41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>
      <c r="A7" s="20" t="s">
        <v>1132</v>
      </c>
      <c r="B7" s="20"/>
      <c r="C7" s="20" t="s">
        <v>1133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0.25</v>
      </c>
      <c r="N7" s="20">
        <v>0</v>
      </c>
      <c r="O7" s="20">
        <v>0.25</v>
      </c>
      <c r="P7" s="20">
        <f>SUM(D7,O7)</f>
        <v>0.25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0.25</v>
      </c>
      <c r="AH7" s="20">
        <v>0</v>
      </c>
      <c r="AI7" s="20">
        <v>0</v>
      </c>
      <c r="AJ7" s="20">
        <v>0.25</v>
      </c>
    </row>
    <row r="8" spans="1:36">
      <c r="A8" s="20" t="s">
        <v>1134</v>
      </c>
      <c r="B8" s="20"/>
      <c r="C8" s="20" t="s">
        <v>1135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0.25</v>
      </c>
      <c r="AB8" s="20">
        <v>0</v>
      </c>
      <c r="AC8" s="20">
        <v>0</v>
      </c>
      <c r="AD8" s="20">
        <v>0.25</v>
      </c>
      <c r="AE8" s="20">
        <v>0</v>
      </c>
      <c r="AF8" s="20">
        <v>0</v>
      </c>
      <c r="AG8" s="20">
        <v>0</v>
      </c>
      <c r="AH8" s="20">
        <v>0</v>
      </c>
      <c r="AI8" s="20">
        <v>0</v>
      </c>
      <c r="AJ8" s="20">
        <v>0</v>
      </c>
    </row>
    <row r="9" spans="1:36">
      <c r="A9" s="20" t="s">
        <v>1136</v>
      </c>
      <c r="B9" s="20"/>
      <c r="C9" s="20" t="s">
        <v>1137</v>
      </c>
      <c r="D9" s="20">
        <v>0</v>
      </c>
      <c r="E9" s="20">
        <v>0</v>
      </c>
      <c r="F9" s="20">
        <v>0</v>
      </c>
      <c r="G9" s="20">
        <v>0.25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0.25</v>
      </c>
      <c r="P9" s="20">
        <v>0.5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0.25</v>
      </c>
      <c r="AB9" s="20">
        <v>0</v>
      </c>
      <c r="AC9" s="20">
        <v>0</v>
      </c>
      <c r="AD9" s="20">
        <v>0.25</v>
      </c>
      <c r="AE9" s="20">
        <v>0</v>
      </c>
      <c r="AF9" s="20">
        <v>0</v>
      </c>
      <c r="AG9" s="20">
        <v>0.25</v>
      </c>
      <c r="AH9" s="20">
        <v>0.25</v>
      </c>
      <c r="AI9" s="20">
        <v>0</v>
      </c>
      <c r="AJ9" s="20">
        <v>0.5</v>
      </c>
    </row>
    <row r="10" spans="1:36">
      <c r="A10" s="20" t="s">
        <v>1138</v>
      </c>
      <c r="B10" s="20"/>
      <c r="C10" s="20" t="s">
        <v>1139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0.25</v>
      </c>
      <c r="AB10" s="20">
        <v>0</v>
      </c>
      <c r="AC10" s="20">
        <v>0</v>
      </c>
      <c r="AD10" s="20">
        <v>0.25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</row>
    <row r="11" spans="1:36">
      <c r="A11" s="20" t="s">
        <v>1140</v>
      </c>
      <c r="B11" s="20"/>
      <c r="C11" s="20" t="s">
        <v>1141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0.25</v>
      </c>
      <c r="X11" s="20">
        <v>0.25</v>
      </c>
      <c r="Y11" s="20">
        <v>0</v>
      </c>
      <c r="Z11" s="20">
        <v>0</v>
      </c>
      <c r="AA11" s="20">
        <v>0.25</v>
      </c>
      <c r="AB11" s="20">
        <v>0</v>
      </c>
      <c r="AC11" s="20">
        <v>0</v>
      </c>
      <c r="AD11" s="20">
        <v>0.25</v>
      </c>
      <c r="AE11" s="20">
        <v>0</v>
      </c>
      <c r="AF11" s="20">
        <v>0</v>
      </c>
      <c r="AG11" s="20">
        <v>0</v>
      </c>
      <c r="AH11" s="20">
        <v>0.25</v>
      </c>
      <c r="AI11" s="20">
        <v>0.25</v>
      </c>
      <c r="AJ11" s="20">
        <v>0.5</v>
      </c>
    </row>
    <row r="12" spans="1:36">
      <c r="A12" s="20" t="s">
        <v>1142</v>
      </c>
      <c r="B12" s="20"/>
      <c r="C12" s="20" t="s">
        <v>1143</v>
      </c>
      <c r="D12" s="20">
        <v>0</v>
      </c>
      <c r="E12" s="20">
        <v>0</v>
      </c>
      <c r="F12" s="20">
        <v>0</v>
      </c>
      <c r="G12" s="20">
        <v>0.25</v>
      </c>
      <c r="H12" s="20">
        <v>0</v>
      </c>
      <c r="I12" s="20">
        <v>0</v>
      </c>
      <c r="J12" s="20">
        <v>0.25</v>
      </c>
      <c r="K12" s="20">
        <v>0.25</v>
      </c>
      <c r="L12" s="20">
        <v>0</v>
      </c>
      <c r="M12" s="20">
        <v>0</v>
      </c>
      <c r="N12" s="20">
        <v>0.25</v>
      </c>
      <c r="O12" s="20">
        <v>0</v>
      </c>
      <c r="P12" s="20">
        <v>1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0.25</v>
      </c>
      <c r="AB12" s="20">
        <v>0</v>
      </c>
      <c r="AC12" s="20">
        <v>0</v>
      </c>
      <c r="AD12" s="20">
        <v>0.25</v>
      </c>
      <c r="AE12" s="20">
        <v>0</v>
      </c>
      <c r="AF12" s="20">
        <v>0</v>
      </c>
      <c r="AG12" s="20">
        <v>0</v>
      </c>
      <c r="AH12" s="20">
        <v>0.25</v>
      </c>
      <c r="AI12" s="20">
        <v>0.25</v>
      </c>
      <c r="AJ12" s="20">
        <v>0.5</v>
      </c>
    </row>
    <row r="13" spans="1:36">
      <c r="A13" s="20" t="s">
        <v>1144</v>
      </c>
      <c r="B13" s="20"/>
      <c r="C13" s="20" t="s">
        <v>1145</v>
      </c>
      <c r="D13" s="20">
        <v>0</v>
      </c>
      <c r="E13" s="20">
        <v>0</v>
      </c>
      <c r="F13" s="20">
        <v>0</v>
      </c>
      <c r="G13" s="20">
        <v>0.25</v>
      </c>
      <c r="H13" s="20">
        <v>0</v>
      </c>
      <c r="I13" s="20">
        <v>0</v>
      </c>
      <c r="J13" s="20">
        <v>0.25</v>
      </c>
      <c r="K13" s="20">
        <v>0</v>
      </c>
      <c r="L13" s="20">
        <v>0</v>
      </c>
      <c r="M13" s="20">
        <v>0</v>
      </c>
      <c r="N13" s="20">
        <v>0.25</v>
      </c>
      <c r="O13" s="20">
        <v>0</v>
      </c>
      <c r="P13" s="20">
        <v>0.75</v>
      </c>
      <c r="Q13" s="20">
        <v>0</v>
      </c>
      <c r="R13" s="20">
        <v>0</v>
      </c>
      <c r="S13" s="20">
        <v>0</v>
      </c>
      <c r="T13" s="20">
        <v>0</v>
      </c>
      <c r="U13" s="20">
        <v>0.25</v>
      </c>
      <c r="V13" s="20">
        <v>0</v>
      </c>
      <c r="W13" s="20">
        <v>0</v>
      </c>
      <c r="X13" s="20">
        <v>0.25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0.25</v>
      </c>
      <c r="AI13" s="20">
        <v>0.25</v>
      </c>
      <c r="AJ13" s="20">
        <v>0.5</v>
      </c>
    </row>
    <row r="14" spans="1:36">
      <c r="A14" s="20" t="s">
        <v>1146</v>
      </c>
      <c r="B14" s="20"/>
      <c r="C14" s="20" t="s">
        <v>1147</v>
      </c>
      <c r="D14" s="20">
        <v>0</v>
      </c>
      <c r="E14" s="20">
        <v>0</v>
      </c>
      <c r="F14" s="20">
        <v>0.25</v>
      </c>
      <c r="G14" s="20">
        <v>0</v>
      </c>
      <c r="H14" s="20">
        <v>0.25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0.25</v>
      </c>
      <c r="O14" s="20">
        <v>0</v>
      </c>
      <c r="P14" s="20">
        <v>0.75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0.25</v>
      </c>
      <c r="AB14" s="20">
        <v>0.25</v>
      </c>
      <c r="AC14" s="20">
        <v>0</v>
      </c>
      <c r="AD14" s="20">
        <v>0.5</v>
      </c>
      <c r="AE14" s="20">
        <v>0</v>
      </c>
      <c r="AF14" s="20">
        <v>0.25</v>
      </c>
      <c r="AG14" s="20">
        <v>0</v>
      </c>
      <c r="AH14" s="20">
        <v>0</v>
      </c>
      <c r="AI14" s="20">
        <v>0</v>
      </c>
      <c r="AJ14" s="20">
        <v>0.25</v>
      </c>
    </row>
    <row r="15" spans="1:36">
      <c r="A15" s="20" t="s">
        <v>1148</v>
      </c>
      <c r="B15" s="20"/>
      <c r="C15" s="20" t="s">
        <v>1149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0.25</v>
      </c>
      <c r="K15" s="20">
        <v>0</v>
      </c>
      <c r="L15" s="20">
        <v>0</v>
      </c>
      <c r="M15" s="20">
        <v>0</v>
      </c>
      <c r="N15" s="20">
        <v>0.25</v>
      </c>
      <c r="O15" s="20">
        <v>0</v>
      </c>
      <c r="P15" s="20">
        <v>0.5</v>
      </c>
      <c r="Q15" s="20">
        <v>0</v>
      </c>
      <c r="R15" s="20">
        <v>0</v>
      </c>
      <c r="S15" s="20">
        <v>0</v>
      </c>
      <c r="T15" s="20">
        <v>0</v>
      </c>
      <c r="U15" s="20">
        <v>0.25</v>
      </c>
      <c r="V15" s="20">
        <v>0</v>
      </c>
      <c r="W15" s="20">
        <v>0</v>
      </c>
      <c r="X15" s="20">
        <v>0.25</v>
      </c>
      <c r="Y15" s="20">
        <v>0</v>
      </c>
      <c r="Z15" s="20">
        <v>0</v>
      </c>
      <c r="AA15" s="20">
        <v>0.25</v>
      </c>
      <c r="AB15" s="20">
        <v>0</v>
      </c>
      <c r="AC15" s="20">
        <v>0</v>
      </c>
      <c r="AD15" s="20">
        <v>0.25</v>
      </c>
      <c r="AE15" s="20">
        <v>0.5</v>
      </c>
      <c r="AF15" s="20">
        <v>0</v>
      </c>
      <c r="AG15" s="20">
        <v>0</v>
      </c>
      <c r="AH15" s="20">
        <v>0</v>
      </c>
      <c r="AI15" s="20">
        <v>0.25</v>
      </c>
      <c r="AJ15" s="20">
        <v>0.75</v>
      </c>
    </row>
    <row r="16" spans="1:36">
      <c r="A16" s="20" t="s">
        <v>1150</v>
      </c>
      <c r="B16" s="20"/>
      <c r="C16" s="20" t="s">
        <v>1151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0.25</v>
      </c>
      <c r="O16" s="20">
        <v>0</v>
      </c>
      <c r="P16" s="20">
        <v>0.25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0</v>
      </c>
      <c r="AJ16" s="20">
        <v>0</v>
      </c>
    </row>
    <row r="17" spans="1:36">
      <c r="A17" s="20" t="s">
        <v>1152</v>
      </c>
      <c r="B17" s="20"/>
      <c r="C17" s="20" t="s">
        <v>1153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0.25</v>
      </c>
      <c r="O17" s="20">
        <v>0</v>
      </c>
      <c r="P17" s="20">
        <v>0.25</v>
      </c>
      <c r="Q17" s="20">
        <v>0.15</v>
      </c>
      <c r="R17" s="20">
        <v>0</v>
      </c>
      <c r="S17" s="20">
        <v>0.15</v>
      </c>
      <c r="T17" s="20">
        <v>0</v>
      </c>
      <c r="U17" s="20">
        <v>0.25</v>
      </c>
      <c r="V17" s="20">
        <v>0</v>
      </c>
      <c r="W17" s="20">
        <v>0</v>
      </c>
      <c r="X17" s="20">
        <v>0.25</v>
      </c>
      <c r="Y17" s="20">
        <v>0</v>
      </c>
      <c r="Z17" s="20">
        <v>0</v>
      </c>
      <c r="AA17" s="20">
        <v>0.25</v>
      </c>
      <c r="AB17" s="20">
        <v>0</v>
      </c>
      <c r="AC17" s="20">
        <v>0</v>
      </c>
      <c r="AD17" s="20">
        <v>0.25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0">
        <v>0</v>
      </c>
    </row>
    <row r="18" spans="1:36">
      <c r="A18" s="20" t="s">
        <v>1154</v>
      </c>
      <c r="B18" s="20"/>
      <c r="C18" s="20" t="s">
        <v>1155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0.25</v>
      </c>
      <c r="O18" s="20">
        <v>0</v>
      </c>
      <c r="P18" s="20">
        <v>0.25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0.25</v>
      </c>
      <c r="Z18" s="20">
        <v>0</v>
      </c>
      <c r="AA18" s="20">
        <v>0</v>
      </c>
      <c r="AB18" s="20">
        <v>0</v>
      </c>
      <c r="AC18" s="20">
        <v>0</v>
      </c>
      <c r="AD18" s="20">
        <v>0.25</v>
      </c>
      <c r="AE18" s="20">
        <v>0.5</v>
      </c>
      <c r="AF18" s="20">
        <v>0</v>
      </c>
      <c r="AG18" s="20">
        <v>0</v>
      </c>
      <c r="AH18" s="20">
        <v>0</v>
      </c>
      <c r="AI18" s="20">
        <v>0</v>
      </c>
      <c r="AJ18" s="20">
        <v>0.5</v>
      </c>
    </row>
    <row r="19" spans="1:36">
      <c r="A19" s="20" t="s">
        <v>1156</v>
      </c>
      <c r="B19" s="20"/>
      <c r="C19" s="20" t="s">
        <v>1157</v>
      </c>
      <c r="D19" s="20">
        <v>0</v>
      </c>
      <c r="E19" s="20">
        <v>0.25</v>
      </c>
      <c r="F19" s="20">
        <v>0</v>
      </c>
      <c r="G19" s="20">
        <v>0.25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0.25</v>
      </c>
      <c r="O19" s="20">
        <v>0</v>
      </c>
      <c r="P19" s="20">
        <v>0.75</v>
      </c>
      <c r="Q19" s="20">
        <v>0.15</v>
      </c>
      <c r="R19" s="20">
        <v>0.125</v>
      </c>
      <c r="S19" s="20">
        <v>0.275</v>
      </c>
      <c r="T19" s="20">
        <v>1</v>
      </c>
      <c r="U19" s="20">
        <v>0.25</v>
      </c>
      <c r="V19" s="20">
        <v>0.25</v>
      </c>
      <c r="W19" s="20">
        <v>0.25</v>
      </c>
      <c r="X19" s="20">
        <v>1.75</v>
      </c>
      <c r="Y19" s="20">
        <v>0</v>
      </c>
      <c r="Z19" s="20">
        <v>0</v>
      </c>
      <c r="AA19" s="20">
        <v>0.25</v>
      </c>
      <c r="AB19" s="20">
        <v>0</v>
      </c>
      <c r="AC19" s="20">
        <v>0</v>
      </c>
      <c r="AD19" s="20">
        <v>0.25</v>
      </c>
      <c r="AE19" s="20">
        <v>0.5</v>
      </c>
      <c r="AF19" s="20">
        <v>0</v>
      </c>
      <c r="AG19" s="20">
        <v>0.25</v>
      </c>
      <c r="AH19" s="20">
        <v>0</v>
      </c>
      <c r="AI19" s="20">
        <v>0</v>
      </c>
      <c r="AJ19" s="20">
        <v>0.75</v>
      </c>
    </row>
    <row r="20" spans="1:36">
      <c r="A20" s="20" t="s">
        <v>1158</v>
      </c>
      <c r="B20" s="20"/>
      <c r="C20" s="20" t="s">
        <v>1159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0.25</v>
      </c>
      <c r="M20" s="20">
        <v>0</v>
      </c>
      <c r="N20" s="20">
        <v>0</v>
      </c>
      <c r="O20" s="20">
        <v>0</v>
      </c>
      <c r="P20" s="20">
        <v>0.25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</row>
    <row r="21" spans="1:36">
      <c r="A21" s="20" t="s">
        <v>1160</v>
      </c>
      <c r="B21" s="20"/>
      <c r="C21" s="20" t="s">
        <v>1161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0.25</v>
      </c>
      <c r="M21" s="20">
        <v>0</v>
      </c>
      <c r="N21" s="20">
        <v>0</v>
      </c>
      <c r="O21" s="20">
        <v>0</v>
      </c>
      <c r="P21" s="20">
        <v>0.25</v>
      </c>
      <c r="Q21" s="20">
        <v>0</v>
      </c>
      <c r="R21" s="20">
        <v>0</v>
      </c>
      <c r="S21" s="20">
        <v>0</v>
      </c>
      <c r="T21" s="20">
        <v>0</v>
      </c>
      <c r="U21" s="20">
        <v>0.25</v>
      </c>
      <c r="V21" s="20">
        <v>0</v>
      </c>
      <c r="W21" s="20">
        <v>0</v>
      </c>
      <c r="X21" s="20">
        <v>0.25</v>
      </c>
      <c r="Y21" s="20">
        <v>0</v>
      </c>
      <c r="Z21" s="20">
        <v>0</v>
      </c>
      <c r="AA21" s="20">
        <v>0.25</v>
      </c>
      <c r="AB21" s="20">
        <v>0</v>
      </c>
      <c r="AC21" s="20">
        <v>0</v>
      </c>
      <c r="AD21" s="20">
        <v>0.25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</row>
    <row r="22" spans="1:36">
      <c r="A22" s="20" t="s">
        <v>1162</v>
      </c>
      <c r="B22" s="20"/>
      <c r="C22" s="20" t="s">
        <v>1163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0.15</v>
      </c>
      <c r="R22" s="20">
        <v>0.125</v>
      </c>
      <c r="S22" s="20">
        <v>0.275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0.25</v>
      </c>
      <c r="AB22" s="20">
        <v>0</v>
      </c>
      <c r="AC22" s="20">
        <v>0</v>
      </c>
      <c r="AD22" s="20">
        <v>0.25</v>
      </c>
      <c r="AE22" s="20">
        <v>0.5</v>
      </c>
      <c r="AF22" s="20">
        <v>0</v>
      </c>
      <c r="AG22" s="20">
        <v>0.25</v>
      </c>
      <c r="AH22" s="20">
        <v>0</v>
      </c>
      <c r="AI22" s="20">
        <v>0</v>
      </c>
      <c r="AJ22" s="20">
        <v>0.75</v>
      </c>
    </row>
    <row r="23" spans="1:36">
      <c r="A23" s="20" t="s">
        <v>1164</v>
      </c>
      <c r="B23" s="20"/>
      <c r="C23" s="20" t="s">
        <v>1165</v>
      </c>
      <c r="D23" s="20">
        <v>0</v>
      </c>
      <c r="E23" s="20">
        <v>0.25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0.25</v>
      </c>
      <c r="M23" s="20">
        <v>0</v>
      </c>
      <c r="N23" s="20">
        <v>0</v>
      </c>
      <c r="O23" s="20">
        <v>0</v>
      </c>
      <c r="P23" s="20">
        <v>0.5</v>
      </c>
      <c r="Q23" s="20">
        <v>0.15</v>
      </c>
      <c r="R23" s="20">
        <v>0.125</v>
      </c>
      <c r="S23" s="20">
        <v>0.275</v>
      </c>
      <c r="T23" s="20">
        <v>1</v>
      </c>
      <c r="U23" s="20">
        <v>0.25</v>
      </c>
      <c r="V23" s="20">
        <v>0.25</v>
      </c>
      <c r="W23" s="20">
        <v>0.25</v>
      </c>
      <c r="X23" s="20">
        <v>1.75</v>
      </c>
      <c r="Y23" s="20">
        <v>0.25</v>
      </c>
      <c r="Z23" s="20">
        <v>0</v>
      </c>
      <c r="AA23" s="20">
        <v>0.25</v>
      </c>
      <c r="AB23" s="20">
        <v>0</v>
      </c>
      <c r="AC23" s="20">
        <v>0</v>
      </c>
      <c r="AD23" s="20">
        <v>1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</row>
    <row r="24" spans="1:36">
      <c r="A24" s="20" t="s">
        <v>1166</v>
      </c>
      <c r="B24" s="20"/>
      <c r="C24" s="20" t="s">
        <v>1167</v>
      </c>
      <c r="D24" s="20">
        <v>0</v>
      </c>
      <c r="E24" s="20">
        <v>0</v>
      </c>
      <c r="F24" s="20">
        <v>0</v>
      </c>
      <c r="G24" s="20">
        <v>0.25</v>
      </c>
      <c r="H24" s="20">
        <v>0</v>
      </c>
      <c r="I24" s="20">
        <v>0</v>
      </c>
      <c r="J24" s="20">
        <v>0</v>
      </c>
      <c r="K24" s="20">
        <v>0</v>
      </c>
      <c r="L24" s="20">
        <v>0.25</v>
      </c>
      <c r="M24" s="20">
        <v>0</v>
      </c>
      <c r="N24" s="20">
        <v>0</v>
      </c>
      <c r="O24" s="20">
        <v>0</v>
      </c>
      <c r="P24" s="20">
        <v>0.5</v>
      </c>
      <c r="Q24" s="20">
        <v>0</v>
      </c>
      <c r="R24" s="20">
        <v>0.125</v>
      </c>
      <c r="S24" s="20">
        <v>0.125</v>
      </c>
      <c r="T24" s="20">
        <v>0</v>
      </c>
      <c r="U24" s="20">
        <v>0.25</v>
      </c>
      <c r="V24" s="20">
        <v>0</v>
      </c>
      <c r="W24" s="20">
        <v>0</v>
      </c>
      <c r="X24" s="20">
        <v>0.25</v>
      </c>
      <c r="Y24" s="20">
        <v>0</v>
      </c>
      <c r="Z24" s="20">
        <v>0</v>
      </c>
      <c r="AA24" s="20">
        <v>0.25</v>
      </c>
      <c r="AB24" s="20">
        <v>0</v>
      </c>
      <c r="AC24" s="20">
        <v>0</v>
      </c>
      <c r="AD24" s="20">
        <v>0.25</v>
      </c>
      <c r="AE24" s="20">
        <v>0.5</v>
      </c>
      <c r="AF24" s="20">
        <v>0</v>
      </c>
      <c r="AG24" s="20">
        <v>0</v>
      </c>
      <c r="AH24" s="20">
        <v>0</v>
      </c>
      <c r="AI24" s="20">
        <v>0</v>
      </c>
      <c r="AJ24" s="20">
        <v>0.5</v>
      </c>
    </row>
    <row r="25" spans="1:36">
      <c r="A25" s="20" t="s">
        <v>1168</v>
      </c>
      <c r="B25" s="20"/>
      <c r="C25" s="20" t="s">
        <v>1169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0.25</v>
      </c>
      <c r="AB25" s="20">
        <v>0</v>
      </c>
      <c r="AC25" s="20">
        <v>0</v>
      </c>
      <c r="AD25" s="20">
        <v>0.25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</row>
    <row r="26" spans="1:36">
      <c r="A26" s="20" t="s">
        <v>1170</v>
      </c>
      <c r="B26" s="20"/>
      <c r="C26" s="20" t="s">
        <v>1171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0.25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0.25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0.25</v>
      </c>
      <c r="AA26" s="20">
        <v>0.25</v>
      </c>
      <c r="AB26" s="20">
        <v>0</v>
      </c>
      <c r="AC26" s="20">
        <v>0</v>
      </c>
      <c r="AD26" s="20">
        <v>0.5</v>
      </c>
      <c r="AE26" s="20">
        <v>0</v>
      </c>
      <c r="AF26" s="20">
        <v>0</v>
      </c>
      <c r="AG26" s="20">
        <v>0.25</v>
      </c>
      <c r="AH26" s="20">
        <v>0.25</v>
      </c>
      <c r="AI26" s="20">
        <v>0</v>
      </c>
      <c r="AJ26" s="20">
        <v>0.5</v>
      </c>
    </row>
    <row r="27" spans="1:36">
      <c r="A27" s="20" t="s">
        <v>1172</v>
      </c>
      <c r="B27" s="20"/>
      <c r="C27" s="20" t="s">
        <v>1173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0.25</v>
      </c>
      <c r="K27" s="20">
        <v>0</v>
      </c>
      <c r="L27" s="20">
        <v>0.25</v>
      </c>
      <c r="M27" s="20">
        <v>0.25</v>
      </c>
      <c r="N27" s="20">
        <v>0</v>
      </c>
      <c r="O27" s="20">
        <v>0</v>
      </c>
      <c r="P27" s="20">
        <v>0.75</v>
      </c>
      <c r="Q27" s="20">
        <v>0</v>
      </c>
      <c r="R27" s="20">
        <v>0.125</v>
      </c>
      <c r="S27" s="20">
        <v>0.125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0.25</v>
      </c>
      <c r="AA27" s="20">
        <v>0.25</v>
      </c>
      <c r="AB27" s="20">
        <v>0</v>
      </c>
      <c r="AC27" s="20">
        <v>0</v>
      </c>
      <c r="AD27" s="20">
        <v>1</v>
      </c>
      <c r="AE27" s="20">
        <v>0</v>
      </c>
      <c r="AF27" s="20">
        <v>0</v>
      </c>
      <c r="AG27" s="20">
        <v>0.25</v>
      </c>
      <c r="AH27" s="20">
        <v>0.25</v>
      </c>
      <c r="AI27" s="20">
        <v>0</v>
      </c>
      <c r="AJ27" s="20">
        <v>0.5</v>
      </c>
    </row>
    <row r="28" spans="1:36">
      <c r="A28" s="20" t="s">
        <v>1174</v>
      </c>
      <c r="B28" s="20"/>
      <c r="C28" s="20" t="s">
        <v>1175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0.25</v>
      </c>
      <c r="AB28" s="20">
        <v>0</v>
      </c>
      <c r="AC28" s="20">
        <v>0</v>
      </c>
      <c r="AD28" s="20">
        <v>0.25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</row>
    <row r="29" spans="1:36">
      <c r="A29" s="20" t="s">
        <v>1176</v>
      </c>
      <c r="B29" s="20"/>
      <c r="C29" s="20" t="s">
        <v>1177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0.25</v>
      </c>
      <c r="AB29" s="20">
        <v>0</v>
      </c>
      <c r="AC29" s="20">
        <v>0</v>
      </c>
      <c r="AD29" s="20">
        <v>0.25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</row>
    <row r="30" spans="1:36">
      <c r="A30" s="20" t="s">
        <v>1178</v>
      </c>
      <c r="B30" s="20"/>
      <c r="C30" s="20" t="s">
        <v>1179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0.25</v>
      </c>
      <c r="M30" s="20">
        <v>0</v>
      </c>
      <c r="N30" s="20">
        <v>0</v>
      </c>
      <c r="O30" s="20">
        <v>0</v>
      </c>
      <c r="P30" s="20">
        <v>0.25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0.25</v>
      </c>
      <c r="AA30" s="20">
        <v>0.25</v>
      </c>
      <c r="AB30" s="20">
        <v>0</v>
      </c>
      <c r="AC30" s="20">
        <v>0.25</v>
      </c>
      <c r="AD30" s="20">
        <v>0.75</v>
      </c>
      <c r="AE30" s="20">
        <v>0</v>
      </c>
      <c r="AF30" s="20">
        <v>0</v>
      </c>
      <c r="AG30" s="20">
        <v>0.25</v>
      </c>
      <c r="AH30" s="20">
        <v>0</v>
      </c>
      <c r="AI30" s="20">
        <v>0</v>
      </c>
      <c r="AJ30" s="20">
        <v>0.25</v>
      </c>
    </row>
    <row r="31" spans="1:36">
      <c r="A31" s="20" t="s">
        <v>1180</v>
      </c>
      <c r="B31" s="20"/>
      <c r="C31" s="20" t="s">
        <v>1181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0.25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0.25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0.25</v>
      </c>
      <c r="AA31" s="20">
        <v>0.25</v>
      </c>
      <c r="AB31" s="20">
        <v>0.25</v>
      </c>
      <c r="AC31" s="20">
        <v>0.25</v>
      </c>
      <c r="AD31" s="20">
        <v>1</v>
      </c>
      <c r="AE31" s="20">
        <v>0.5</v>
      </c>
      <c r="AF31" s="20">
        <v>0</v>
      </c>
      <c r="AG31" s="20">
        <v>0</v>
      </c>
      <c r="AH31" s="20">
        <v>0</v>
      </c>
      <c r="AI31" s="20">
        <v>0</v>
      </c>
      <c r="AJ31" s="20">
        <v>0.5</v>
      </c>
    </row>
    <row r="32" spans="1:36">
      <c r="A32" s="20" t="s">
        <v>1182</v>
      </c>
      <c r="B32" s="20"/>
      <c r="C32" s="20" t="s">
        <v>1183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0.25</v>
      </c>
      <c r="AA32" s="20">
        <v>0.25</v>
      </c>
      <c r="AB32" s="20">
        <v>0</v>
      </c>
      <c r="AC32" s="20">
        <v>0.25</v>
      </c>
      <c r="AD32" s="20">
        <v>0.75</v>
      </c>
      <c r="AE32" s="20">
        <v>0.5</v>
      </c>
      <c r="AF32" s="20">
        <v>0</v>
      </c>
      <c r="AG32" s="20">
        <v>0.25</v>
      </c>
      <c r="AH32" s="20">
        <v>0</v>
      </c>
      <c r="AI32" s="20">
        <v>0</v>
      </c>
      <c r="AJ32" s="20">
        <v>0.75</v>
      </c>
    </row>
    <row r="33" spans="1:36">
      <c r="A33" s="20" t="s">
        <v>1184</v>
      </c>
      <c r="B33" s="20"/>
      <c r="C33" s="20" t="s">
        <v>1185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0.25</v>
      </c>
      <c r="AB33" s="20">
        <v>0</v>
      </c>
      <c r="AC33" s="20">
        <v>0</v>
      </c>
      <c r="AD33" s="20">
        <v>0.25</v>
      </c>
      <c r="AE33" s="20">
        <v>0</v>
      </c>
      <c r="AF33" s="20">
        <v>0</v>
      </c>
      <c r="AG33" s="20">
        <v>0.25</v>
      </c>
      <c r="AH33" s="20">
        <v>0</v>
      </c>
      <c r="AI33" s="20">
        <v>0</v>
      </c>
      <c r="AJ33" s="20">
        <v>0.25</v>
      </c>
    </row>
    <row r="34" spans="1:36">
      <c r="A34" s="20" t="s">
        <v>1186</v>
      </c>
      <c r="B34" s="20"/>
      <c r="C34" s="20" t="s">
        <v>1187</v>
      </c>
      <c r="D34" s="20">
        <v>0.25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0.25</v>
      </c>
      <c r="M34" s="20">
        <v>0</v>
      </c>
      <c r="N34" s="20">
        <v>0</v>
      </c>
      <c r="O34" s="20">
        <v>0</v>
      </c>
      <c r="P34" s="20">
        <v>0.5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0.25</v>
      </c>
      <c r="AB34" s="20">
        <v>0</v>
      </c>
      <c r="AC34" s="20">
        <v>0</v>
      </c>
      <c r="AD34" s="20">
        <v>0.25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</row>
    <row r="35" spans="1:36">
      <c r="A35" s="20" t="s">
        <v>1188</v>
      </c>
      <c r="B35" s="20"/>
      <c r="C35" s="20" t="s">
        <v>1189</v>
      </c>
      <c r="D35" s="20">
        <v>0</v>
      </c>
      <c r="E35" s="20">
        <v>0</v>
      </c>
      <c r="F35" s="20">
        <v>0</v>
      </c>
      <c r="G35" s="20">
        <v>0.25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0.25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0.25</v>
      </c>
      <c r="AB35" s="20">
        <v>0</v>
      </c>
      <c r="AC35" s="20">
        <v>0</v>
      </c>
      <c r="AD35" s="20">
        <v>0.25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</row>
    <row r="36" spans="1:36">
      <c r="A36" s="20" t="s">
        <v>1190</v>
      </c>
      <c r="B36" s="20"/>
      <c r="C36" s="20" t="s">
        <v>1191</v>
      </c>
      <c r="D36" s="20">
        <v>0.25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0.25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0.25</v>
      </c>
      <c r="AB36" s="20">
        <v>0</v>
      </c>
      <c r="AC36" s="20">
        <v>0</v>
      </c>
      <c r="AD36" s="20">
        <v>0.25</v>
      </c>
      <c r="AE36" s="20">
        <v>0.5</v>
      </c>
      <c r="AF36" s="20">
        <v>0</v>
      </c>
      <c r="AG36" s="20">
        <v>0</v>
      </c>
      <c r="AH36" s="20">
        <v>0</v>
      </c>
      <c r="AI36" s="20">
        <v>0</v>
      </c>
      <c r="AJ36" s="20">
        <v>0.5</v>
      </c>
    </row>
  </sheetData>
  <mergeCells count="74">
    <mergeCell ref="D1:AJ1"/>
    <mergeCell ref="D2:P2"/>
    <mergeCell ref="R2:S2"/>
    <mergeCell ref="T2:W2"/>
    <mergeCell ref="Y2:AD2"/>
    <mergeCell ref="AE2:AJ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3:P6"/>
    <mergeCell ref="Q5:Q6"/>
    <mergeCell ref="R5:R6"/>
    <mergeCell ref="S3:S6"/>
    <mergeCell ref="T5:T6"/>
    <mergeCell ref="U5:U6"/>
    <mergeCell ref="V5:V6"/>
    <mergeCell ref="W5:W6"/>
    <mergeCell ref="X3:X6"/>
    <mergeCell ref="Y5:Y6"/>
    <mergeCell ref="Z5:Z6"/>
    <mergeCell ref="AA5:AA6"/>
    <mergeCell ref="AB5:AB6"/>
    <mergeCell ref="AC5:AC6"/>
    <mergeCell ref="AD3:AD6"/>
    <mergeCell ref="AE5:AE6"/>
    <mergeCell ref="AF5:AF6"/>
    <mergeCell ref="AG5:AG6"/>
    <mergeCell ref="AH5:AH6"/>
    <mergeCell ref="AI5:AI6"/>
    <mergeCell ref="AJ3:AJ6"/>
    <mergeCell ref="A1:C2"/>
  </mergeCells>
  <pageMargins left="0.699305555555556" right="0.699305555555556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35"/>
  <sheetViews>
    <sheetView workbookViewId="0">
      <selection activeCell="C1" sqref="C1:AE1"/>
    </sheetView>
  </sheetViews>
  <sheetFormatPr defaultColWidth="9" defaultRowHeight="13.5"/>
  <cols>
    <col min="1" max="1" width="14.775" customWidth="1"/>
    <col min="2" max="2" width="12.775" customWidth="1"/>
    <col min="8" max="9" width="14.8833333333333" customWidth="1"/>
    <col min="10" max="10" width="11.4416666666667" customWidth="1"/>
  </cols>
  <sheetData>
    <row r="1" ht="18.75" spans="1:35">
      <c r="A1" s="1" t="s">
        <v>1192</v>
      </c>
      <c r="B1" s="2"/>
      <c r="C1" s="3" t="s">
        <v>395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3"/>
      <c r="AG1" s="41"/>
      <c r="AH1" s="41"/>
      <c r="AI1" s="42"/>
    </row>
    <row r="2" ht="18.75" spans="1:35">
      <c r="A2" s="4"/>
      <c r="B2" s="2"/>
      <c r="C2" s="5" t="s">
        <v>2</v>
      </c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6"/>
      <c r="Q2" s="6"/>
      <c r="R2" s="6" t="s">
        <v>208</v>
      </c>
      <c r="S2" s="6"/>
      <c r="T2" s="6"/>
      <c r="U2" s="6"/>
      <c r="V2" s="6" t="s">
        <v>4</v>
      </c>
      <c r="W2" s="6"/>
      <c r="X2" s="6"/>
      <c r="Y2" s="6"/>
      <c r="Z2" s="6" t="s">
        <v>5</v>
      </c>
      <c r="AA2" s="6"/>
      <c r="AB2" s="6"/>
      <c r="AC2" s="6"/>
      <c r="AD2" s="6"/>
      <c r="AE2" s="6"/>
      <c r="AF2" s="34" t="s">
        <v>3</v>
      </c>
      <c r="AG2" s="33"/>
      <c r="AH2" s="33"/>
      <c r="AI2" s="33"/>
    </row>
    <row r="3" ht="27" spans="1:35">
      <c r="A3" s="7" t="s">
        <v>6</v>
      </c>
      <c r="B3" s="8"/>
      <c r="C3" s="9"/>
      <c r="D3" s="9">
        <v>11.24</v>
      </c>
      <c r="E3" s="10">
        <v>11.28</v>
      </c>
      <c r="F3" s="10">
        <v>11.29</v>
      </c>
      <c r="G3" s="11">
        <v>11.3</v>
      </c>
      <c r="H3" s="12">
        <v>12.3</v>
      </c>
      <c r="I3" s="12">
        <v>12.3</v>
      </c>
      <c r="J3" s="12">
        <v>12.5</v>
      </c>
      <c r="K3" s="12">
        <v>12.6</v>
      </c>
      <c r="L3" s="12">
        <v>12.7</v>
      </c>
      <c r="M3" s="12">
        <v>12.13</v>
      </c>
      <c r="N3" s="24"/>
      <c r="O3" s="24"/>
      <c r="P3" s="25">
        <v>12.14</v>
      </c>
      <c r="Q3" s="16" t="s">
        <v>553</v>
      </c>
      <c r="R3" s="27"/>
      <c r="S3" s="28"/>
      <c r="T3" s="24"/>
      <c r="U3" s="16" t="s">
        <v>209</v>
      </c>
      <c r="V3" s="29">
        <v>12.1</v>
      </c>
      <c r="W3" s="16"/>
      <c r="X3" s="16"/>
      <c r="Y3" s="16" t="s">
        <v>13</v>
      </c>
      <c r="Z3" s="35" t="s">
        <v>9</v>
      </c>
      <c r="AA3" s="36">
        <v>11.28</v>
      </c>
      <c r="AB3" s="29" t="s">
        <v>932</v>
      </c>
      <c r="AC3" s="16"/>
      <c r="AD3" s="16">
        <v>12.2</v>
      </c>
      <c r="AE3" s="16" t="s">
        <v>14</v>
      </c>
      <c r="AF3" s="14" t="s">
        <v>9</v>
      </c>
      <c r="AG3" s="14">
        <v>12.2</v>
      </c>
      <c r="AH3" s="14">
        <v>12.2</v>
      </c>
      <c r="AI3" s="43" t="s">
        <v>10</v>
      </c>
    </row>
    <row r="4" ht="54" spans="1:35">
      <c r="A4" s="13" t="s">
        <v>15</v>
      </c>
      <c r="B4" s="8"/>
      <c r="C4" s="14" t="s">
        <v>216</v>
      </c>
      <c r="D4" s="15" t="s">
        <v>1193</v>
      </c>
      <c r="E4" s="16" t="s">
        <v>1194</v>
      </c>
      <c r="F4" s="16" t="s">
        <v>25</v>
      </c>
      <c r="G4" s="16" t="s">
        <v>1195</v>
      </c>
      <c r="H4" s="16" t="s">
        <v>1196</v>
      </c>
      <c r="I4" s="16" t="s">
        <v>1028</v>
      </c>
      <c r="J4" s="16" t="s">
        <v>1197</v>
      </c>
      <c r="K4" s="16" t="s">
        <v>1198</v>
      </c>
      <c r="L4" s="14" t="s">
        <v>19</v>
      </c>
      <c r="M4" s="15" t="s">
        <v>1199</v>
      </c>
      <c r="N4" s="26" t="s">
        <v>218</v>
      </c>
      <c r="O4" s="14" t="s">
        <v>1200</v>
      </c>
      <c r="P4" s="14" t="s">
        <v>1201</v>
      </c>
      <c r="Q4" s="30"/>
      <c r="R4" s="26" t="s">
        <v>1202</v>
      </c>
      <c r="S4" s="14" t="s">
        <v>1203</v>
      </c>
      <c r="T4" s="31" t="s">
        <v>1204</v>
      </c>
      <c r="U4" s="30"/>
      <c r="V4" s="14" t="s">
        <v>1037</v>
      </c>
      <c r="W4" s="14" t="s">
        <v>326</v>
      </c>
      <c r="X4" s="14" t="s">
        <v>230</v>
      </c>
      <c r="Y4" s="30"/>
      <c r="Z4" s="15" t="s">
        <v>1205</v>
      </c>
      <c r="AA4" s="14" t="s">
        <v>1206</v>
      </c>
      <c r="AB4" s="37" t="s">
        <v>1207</v>
      </c>
      <c r="AC4" s="14" t="s">
        <v>30</v>
      </c>
      <c r="AD4" s="14" t="s">
        <v>858</v>
      </c>
      <c r="AE4" s="30"/>
      <c r="AF4" s="14" t="s">
        <v>1208</v>
      </c>
      <c r="AG4" s="14" t="s">
        <v>1209</v>
      </c>
      <c r="AH4" s="14" t="s">
        <v>1210</v>
      </c>
      <c r="AI4" s="43"/>
    </row>
    <row r="5" ht="14.25" spans="1:35">
      <c r="A5" s="13" t="s">
        <v>34</v>
      </c>
      <c r="B5" s="8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 t="s">
        <v>36</v>
      </c>
      <c r="P5" s="14"/>
      <c r="Q5" s="30"/>
      <c r="R5" s="14"/>
      <c r="S5" s="14"/>
      <c r="T5" s="14"/>
      <c r="U5" s="30"/>
      <c r="V5" s="14"/>
      <c r="W5" s="14"/>
      <c r="X5" s="14" t="s">
        <v>1211</v>
      </c>
      <c r="Y5" s="30"/>
      <c r="Z5" s="38"/>
      <c r="AA5" s="14" t="s">
        <v>36</v>
      </c>
      <c r="AB5" s="15" t="s">
        <v>36</v>
      </c>
      <c r="AC5" s="14"/>
      <c r="AD5" s="14" t="s">
        <v>1212</v>
      </c>
      <c r="AE5" s="30"/>
      <c r="AF5" s="14"/>
      <c r="AG5" s="14"/>
      <c r="AH5" s="14"/>
      <c r="AI5" s="43"/>
    </row>
    <row r="6" ht="14.25" spans="1:35">
      <c r="A6" s="17" t="s">
        <v>40</v>
      </c>
      <c r="B6" s="6" t="s">
        <v>41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30"/>
      <c r="R6" s="14"/>
      <c r="S6" s="14"/>
      <c r="T6" s="14"/>
      <c r="U6" s="30"/>
      <c r="V6" s="14"/>
      <c r="W6" s="14"/>
      <c r="X6" s="14"/>
      <c r="Y6" s="30"/>
      <c r="Z6" s="38"/>
      <c r="AA6" s="14"/>
      <c r="AB6" s="39"/>
      <c r="AC6" s="14"/>
      <c r="AD6" s="14"/>
      <c r="AE6" s="30"/>
      <c r="AF6" s="14"/>
      <c r="AG6" s="14"/>
      <c r="AH6" s="14"/>
      <c r="AI6" s="43"/>
    </row>
    <row r="7" spans="1:35">
      <c r="A7" s="18" t="s">
        <v>1213</v>
      </c>
      <c r="B7" s="19" t="s">
        <v>1214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0.25</v>
      </c>
      <c r="X7" s="20">
        <v>0.25</v>
      </c>
      <c r="Y7" s="20">
        <v>0.5</v>
      </c>
      <c r="Z7" s="20">
        <v>0</v>
      </c>
      <c r="AA7" s="20">
        <v>0</v>
      </c>
      <c r="AB7" s="20">
        <v>0</v>
      </c>
      <c r="AC7" s="20">
        <v>0</v>
      </c>
      <c r="AD7" s="20">
        <v>0.25</v>
      </c>
      <c r="AE7" s="20">
        <v>0.25</v>
      </c>
      <c r="AF7" s="20">
        <v>0</v>
      </c>
      <c r="AG7" s="20">
        <v>0</v>
      </c>
      <c r="AH7" s="20">
        <v>0</v>
      </c>
      <c r="AI7" s="20">
        <v>0</v>
      </c>
    </row>
    <row r="8" spans="1:35">
      <c r="A8" s="18" t="s">
        <v>1215</v>
      </c>
      <c r="B8" s="19" t="s">
        <v>1216</v>
      </c>
      <c r="C8" s="20">
        <v>0</v>
      </c>
      <c r="D8" s="20">
        <v>0.25</v>
      </c>
      <c r="E8" s="20">
        <v>0</v>
      </c>
      <c r="F8" s="20">
        <v>0.25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0.25</v>
      </c>
      <c r="P8" s="20">
        <v>0</v>
      </c>
      <c r="Q8" s="20">
        <v>0.75</v>
      </c>
      <c r="R8" s="20">
        <v>0</v>
      </c>
      <c r="S8" s="20">
        <v>0.25</v>
      </c>
      <c r="T8" s="20">
        <v>0</v>
      </c>
      <c r="U8" s="20">
        <v>0.25</v>
      </c>
      <c r="V8" s="20">
        <v>0.25</v>
      </c>
      <c r="W8" s="20">
        <v>0</v>
      </c>
      <c r="X8" s="20">
        <v>0.25</v>
      </c>
      <c r="Y8" s="20">
        <v>0.5</v>
      </c>
      <c r="Z8" s="20">
        <v>0.25</v>
      </c>
      <c r="AA8" s="20">
        <v>0.25</v>
      </c>
      <c r="AB8" s="20">
        <v>0</v>
      </c>
      <c r="AC8" s="20">
        <v>0</v>
      </c>
      <c r="AD8" s="20">
        <v>0.25</v>
      </c>
      <c r="AE8" s="20">
        <v>0.75</v>
      </c>
      <c r="AF8" s="20">
        <v>0</v>
      </c>
      <c r="AG8" s="20">
        <v>0</v>
      </c>
      <c r="AH8" s="20">
        <v>0</v>
      </c>
      <c r="AI8" s="20">
        <v>0</v>
      </c>
    </row>
    <row r="9" spans="1:35">
      <c r="A9" s="18" t="s">
        <v>1217</v>
      </c>
      <c r="B9" s="19" t="s">
        <v>1218</v>
      </c>
      <c r="C9" s="20">
        <v>0</v>
      </c>
      <c r="D9" s="20">
        <v>0</v>
      </c>
      <c r="E9" s="20">
        <v>0.25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0.25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0.25</v>
      </c>
      <c r="Y9" s="20">
        <v>0.25</v>
      </c>
      <c r="Z9" s="20">
        <v>0</v>
      </c>
      <c r="AA9" s="20">
        <v>0</v>
      </c>
      <c r="AB9" s="20">
        <v>0</v>
      </c>
      <c r="AC9" s="20">
        <v>0.5</v>
      </c>
      <c r="AD9" s="20">
        <v>0</v>
      </c>
      <c r="AE9" s="20">
        <v>0.5</v>
      </c>
      <c r="AF9" s="20">
        <v>0</v>
      </c>
      <c r="AG9" s="20">
        <v>0</v>
      </c>
      <c r="AH9" s="20">
        <v>0</v>
      </c>
      <c r="AI9" s="20">
        <v>0</v>
      </c>
    </row>
    <row r="10" spans="1:35">
      <c r="A10" s="18" t="s">
        <v>1219</v>
      </c>
      <c r="B10" s="19" t="s">
        <v>1220</v>
      </c>
      <c r="C10" s="20">
        <v>0</v>
      </c>
      <c r="D10" s="20">
        <v>0.25</v>
      </c>
      <c r="E10" s="20">
        <v>0</v>
      </c>
      <c r="F10" s="20">
        <v>0.25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0.25</v>
      </c>
      <c r="P10" s="20">
        <v>0</v>
      </c>
      <c r="Q10" s="20">
        <v>0.75</v>
      </c>
      <c r="R10" s="20">
        <v>0.25</v>
      </c>
      <c r="S10" s="20">
        <v>0.25</v>
      </c>
      <c r="T10" s="20">
        <v>0.25</v>
      </c>
      <c r="U10" s="20">
        <v>0.75</v>
      </c>
      <c r="V10" s="20">
        <v>0.25</v>
      </c>
      <c r="W10" s="20">
        <v>0</v>
      </c>
      <c r="X10" s="20">
        <v>0.25</v>
      </c>
      <c r="Y10" s="20">
        <v>0.5</v>
      </c>
      <c r="Z10" s="20">
        <v>0.25</v>
      </c>
      <c r="AA10" s="20">
        <v>0.25</v>
      </c>
      <c r="AB10" s="20">
        <v>0</v>
      </c>
      <c r="AC10" s="20">
        <v>0</v>
      </c>
      <c r="AD10" s="20">
        <v>0.25</v>
      </c>
      <c r="AE10" s="20">
        <v>0.75</v>
      </c>
      <c r="AF10" s="20">
        <v>0</v>
      </c>
      <c r="AG10" s="20">
        <v>0</v>
      </c>
      <c r="AH10" s="20">
        <v>0</v>
      </c>
      <c r="AI10" s="20">
        <v>0</v>
      </c>
    </row>
    <row r="11" spans="1:35">
      <c r="A11" s="18" t="s">
        <v>1221</v>
      </c>
      <c r="B11" s="19" t="s">
        <v>1222</v>
      </c>
      <c r="C11" s="21">
        <v>0</v>
      </c>
      <c r="D11" s="22">
        <v>0</v>
      </c>
      <c r="E11" s="22">
        <v>0</v>
      </c>
      <c r="F11" s="22">
        <v>0.25</v>
      </c>
      <c r="G11" s="22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0.25</v>
      </c>
      <c r="N11" s="20">
        <v>0</v>
      </c>
      <c r="O11" s="20">
        <v>0</v>
      </c>
      <c r="P11" s="20">
        <v>0.25</v>
      </c>
      <c r="Q11" s="21">
        <v>0.75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0.25</v>
      </c>
      <c r="Y11" s="20">
        <v>0.25</v>
      </c>
      <c r="Z11" s="20">
        <v>0</v>
      </c>
      <c r="AA11" s="20">
        <v>0.25</v>
      </c>
      <c r="AB11" s="20">
        <v>0</v>
      </c>
      <c r="AC11" s="20">
        <v>0</v>
      </c>
      <c r="AD11" s="20">
        <v>0</v>
      </c>
      <c r="AE11" s="20">
        <v>0.25</v>
      </c>
      <c r="AF11" s="20">
        <v>0</v>
      </c>
      <c r="AG11" s="20">
        <v>0</v>
      </c>
      <c r="AH11" s="20">
        <v>0</v>
      </c>
      <c r="AI11" s="20">
        <v>0</v>
      </c>
    </row>
    <row r="12" spans="1:35">
      <c r="A12" s="18" t="s">
        <v>1223</v>
      </c>
      <c r="B12" s="19" t="s">
        <v>1224</v>
      </c>
      <c r="C12" s="20">
        <v>0</v>
      </c>
      <c r="D12" s="20">
        <v>0.25</v>
      </c>
      <c r="E12" s="20">
        <v>0.25</v>
      </c>
      <c r="F12" s="20">
        <v>0.25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0.25</v>
      </c>
      <c r="O12" s="20">
        <v>0.25</v>
      </c>
      <c r="P12" s="20">
        <v>0</v>
      </c>
      <c r="Q12" s="20">
        <v>1.25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0.25</v>
      </c>
      <c r="AE12" s="20">
        <v>0.25</v>
      </c>
      <c r="AF12" s="20">
        <v>0</v>
      </c>
      <c r="AG12" s="20">
        <v>0</v>
      </c>
      <c r="AH12" s="20">
        <v>0</v>
      </c>
      <c r="AI12" s="20">
        <v>0</v>
      </c>
    </row>
    <row r="13" spans="1:35">
      <c r="A13" s="18" t="s">
        <v>1225</v>
      </c>
      <c r="B13" s="19" t="s">
        <v>1226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0.5</v>
      </c>
      <c r="AD13" s="20">
        <v>0</v>
      </c>
      <c r="AE13" s="20">
        <v>0.5</v>
      </c>
      <c r="AF13" s="20">
        <v>0</v>
      </c>
      <c r="AG13" s="20">
        <v>0</v>
      </c>
      <c r="AH13" s="20">
        <v>0</v>
      </c>
      <c r="AI13" s="20">
        <v>0</v>
      </c>
    </row>
    <row r="14" spans="1:35">
      <c r="A14" s="18" t="s">
        <v>1227</v>
      </c>
      <c r="B14" s="19" t="s">
        <v>1228</v>
      </c>
      <c r="C14" s="20">
        <v>0</v>
      </c>
      <c r="D14" s="20">
        <v>0</v>
      </c>
      <c r="E14" s="20">
        <v>0.25</v>
      </c>
      <c r="F14" s="20">
        <v>0.25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0.25</v>
      </c>
      <c r="O14" s="20">
        <v>0</v>
      </c>
      <c r="P14" s="20">
        <v>0</v>
      </c>
      <c r="Q14" s="20">
        <v>0.75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0.25</v>
      </c>
      <c r="Y14" s="20">
        <v>0.25</v>
      </c>
      <c r="Z14" s="20">
        <v>0</v>
      </c>
      <c r="AA14" s="20">
        <v>0</v>
      </c>
      <c r="AB14" s="20">
        <v>0</v>
      </c>
      <c r="AC14" s="20">
        <v>0</v>
      </c>
      <c r="AD14" s="40">
        <v>0.25</v>
      </c>
      <c r="AE14" s="20">
        <v>0.25</v>
      </c>
      <c r="AF14" s="20">
        <v>0</v>
      </c>
      <c r="AG14" s="20">
        <v>0</v>
      </c>
      <c r="AH14" s="20">
        <v>0</v>
      </c>
      <c r="AI14" s="20">
        <v>0</v>
      </c>
    </row>
    <row r="15" spans="1:35">
      <c r="A15" s="18" t="s">
        <v>1229</v>
      </c>
      <c r="B15" s="19" t="s">
        <v>1230</v>
      </c>
      <c r="C15" s="20">
        <v>0.25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0.25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0.25</v>
      </c>
      <c r="Y15" s="20">
        <v>0.25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</row>
    <row r="16" spans="1:35">
      <c r="A16" s="18" t="s">
        <v>1231</v>
      </c>
      <c r="B16" s="19" t="s">
        <v>1232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0.25</v>
      </c>
      <c r="S16" s="20">
        <v>0</v>
      </c>
      <c r="T16" s="20">
        <v>0</v>
      </c>
      <c r="U16" s="20">
        <v>0.25</v>
      </c>
      <c r="V16" s="20">
        <v>0.25</v>
      </c>
      <c r="W16" s="20">
        <v>0</v>
      </c>
      <c r="X16" s="20">
        <v>0.25</v>
      </c>
      <c r="Y16" s="20">
        <v>0.5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0.25</v>
      </c>
      <c r="AH16" s="20">
        <v>0.125</v>
      </c>
      <c r="AI16" s="20">
        <v>0.375</v>
      </c>
    </row>
    <row r="17" spans="1:35">
      <c r="A17" s="18" t="s">
        <v>1233</v>
      </c>
      <c r="B17" s="19" t="s">
        <v>1234</v>
      </c>
      <c r="C17" s="20">
        <v>0</v>
      </c>
      <c r="D17" s="20">
        <v>0</v>
      </c>
      <c r="E17" s="20">
        <v>0</v>
      </c>
      <c r="F17" s="20">
        <v>0</v>
      </c>
      <c r="G17" s="20">
        <v>0.25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0.25</v>
      </c>
      <c r="N17" s="20">
        <v>0</v>
      </c>
      <c r="O17" s="20">
        <v>0</v>
      </c>
      <c r="P17" s="20">
        <v>0</v>
      </c>
      <c r="Q17" s="20">
        <v>0.5</v>
      </c>
      <c r="R17" s="20">
        <v>0</v>
      </c>
      <c r="S17" s="20">
        <v>0.25</v>
      </c>
      <c r="T17" s="20">
        <v>0.25</v>
      </c>
      <c r="U17" s="20">
        <v>0.5</v>
      </c>
      <c r="V17" s="20">
        <v>0.25</v>
      </c>
      <c r="W17" s="20">
        <v>0</v>
      </c>
      <c r="X17" s="20">
        <v>0.25</v>
      </c>
      <c r="Y17" s="20">
        <v>0.5</v>
      </c>
      <c r="Z17" s="20">
        <v>0</v>
      </c>
      <c r="AA17" s="20">
        <v>0</v>
      </c>
      <c r="AB17" s="20">
        <v>0</v>
      </c>
      <c r="AC17" s="20">
        <v>0</v>
      </c>
      <c r="AD17" s="20">
        <v>0.25</v>
      </c>
      <c r="AE17" s="20">
        <v>0.25</v>
      </c>
      <c r="AF17" s="20">
        <v>0</v>
      </c>
      <c r="AG17" s="20">
        <v>0</v>
      </c>
      <c r="AH17" s="20">
        <v>0</v>
      </c>
      <c r="AI17" s="20">
        <v>0</v>
      </c>
    </row>
    <row r="18" spans="1:35">
      <c r="A18" s="18" t="s">
        <v>1235</v>
      </c>
      <c r="B18" s="19" t="s">
        <v>1236</v>
      </c>
      <c r="C18" s="21">
        <v>0</v>
      </c>
      <c r="D18" s="22">
        <v>0</v>
      </c>
      <c r="E18" s="22">
        <v>0</v>
      </c>
      <c r="F18" s="22">
        <v>0</v>
      </c>
      <c r="G18" s="22">
        <v>0</v>
      </c>
      <c r="H18" s="20">
        <v>0.25</v>
      </c>
      <c r="I18" s="20">
        <v>0</v>
      </c>
      <c r="J18" s="20">
        <v>0</v>
      </c>
      <c r="K18" s="20">
        <v>0.25</v>
      </c>
      <c r="L18" s="20">
        <v>0</v>
      </c>
      <c r="M18" s="21">
        <v>0.25</v>
      </c>
      <c r="N18" s="20">
        <v>0</v>
      </c>
      <c r="O18" s="20">
        <v>0</v>
      </c>
      <c r="P18" s="20">
        <v>0</v>
      </c>
      <c r="Q18" s="20">
        <v>0.75</v>
      </c>
      <c r="R18" s="20">
        <v>0.25</v>
      </c>
      <c r="S18" s="20">
        <v>0</v>
      </c>
      <c r="T18" s="20">
        <v>0</v>
      </c>
      <c r="U18" s="20">
        <v>0.25</v>
      </c>
      <c r="V18" s="20">
        <v>0</v>
      </c>
      <c r="W18" s="20">
        <v>0</v>
      </c>
      <c r="X18" s="20">
        <v>0.25</v>
      </c>
      <c r="Y18" s="20">
        <v>0.25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</row>
    <row r="19" spans="1:35">
      <c r="A19" s="18" t="s">
        <v>1237</v>
      </c>
      <c r="B19" s="19" t="s">
        <v>1238</v>
      </c>
      <c r="C19" s="20">
        <v>0</v>
      </c>
      <c r="D19" s="20">
        <v>0</v>
      </c>
      <c r="E19" s="20">
        <v>0</v>
      </c>
      <c r="F19" s="20">
        <v>0</v>
      </c>
      <c r="G19" s="20">
        <v>0.25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0.25</v>
      </c>
      <c r="N19" s="20">
        <v>0</v>
      </c>
      <c r="O19" s="20">
        <v>0</v>
      </c>
      <c r="P19" s="20">
        <v>0</v>
      </c>
      <c r="Q19" s="20">
        <v>0.5</v>
      </c>
      <c r="R19" s="20">
        <v>0</v>
      </c>
      <c r="S19" s="20">
        <v>0</v>
      </c>
      <c r="T19" s="20">
        <v>0</v>
      </c>
      <c r="U19" s="32">
        <v>0</v>
      </c>
      <c r="V19" s="20">
        <v>0</v>
      </c>
      <c r="W19" s="20">
        <v>0</v>
      </c>
      <c r="X19" s="20">
        <v>0.25</v>
      </c>
      <c r="Y19" s="20">
        <v>0.25</v>
      </c>
      <c r="Z19" s="20">
        <v>0</v>
      </c>
      <c r="AA19" s="20">
        <v>0</v>
      </c>
      <c r="AB19" s="20">
        <v>0</v>
      </c>
      <c r="AC19" s="20">
        <v>0</v>
      </c>
      <c r="AD19" s="20">
        <v>0.25</v>
      </c>
      <c r="AE19" s="20">
        <v>0.25</v>
      </c>
      <c r="AF19" s="20">
        <v>0</v>
      </c>
      <c r="AG19" s="20">
        <v>0</v>
      </c>
      <c r="AH19" s="20">
        <v>0</v>
      </c>
      <c r="AI19" s="20">
        <v>0</v>
      </c>
    </row>
    <row r="20" spans="1:35">
      <c r="A20" s="18" t="s">
        <v>1239</v>
      </c>
      <c r="B20" s="19" t="s">
        <v>1240</v>
      </c>
      <c r="C20" s="20">
        <v>0</v>
      </c>
      <c r="D20" s="20">
        <v>0</v>
      </c>
      <c r="E20" s="20">
        <v>0.25</v>
      </c>
      <c r="F20" s="20">
        <v>0</v>
      </c>
      <c r="G20" s="20">
        <v>0</v>
      </c>
      <c r="H20" s="20">
        <v>0.25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0.5</v>
      </c>
      <c r="R20" s="20">
        <v>0</v>
      </c>
      <c r="S20" s="20">
        <v>0</v>
      </c>
      <c r="T20" s="20">
        <v>0</v>
      </c>
      <c r="U20" s="32">
        <v>0</v>
      </c>
      <c r="V20" s="20">
        <v>0.25</v>
      </c>
      <c r="W20" s="20">
        <v>0</v>
      </c>
      <c r="X20" s="20">
        <v>0.25</v>
      </c>
      <c r="Y20" s="20">
        <v>0.5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0.25</v>
      </c>
      <c r="AH20" s="20">
        <v>0</v>
      </c>
      <c r="AI20" s="20">
        <v>0.25</v>
      </c>
    </row>
    <row r="21" spans="1:35">
      <c r="A21" s="18" t="s">
        <v>1241</v>
      </c>
      <c r="B21" s="19" t="s">
        <v>1242</v>
      </c>
      <c r="C21" s="20">
        <v>0.25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0.25</v>
      </c>
      <c r="O21" s="20">
        <v>0</v>
      </c>
      <c r="P21" s="20">
        <v>0</v>
      </c>
      <c r="Q21" s="20">
        <v>0.5</v>
      </c>
      <c r="R21" s="20">
        <v>0</v>
      </c>
      <c r="S21" s="20">
        <v>0</v>
      </c>
      <c r="T21" s="20">
        <v>0</v>
      </c>
      <c r="U21" s="20">
        <v>0</v>
      </c>
      <c r="V21" s="20">
        <v>0.25</v>
      </c>
      <c r="W21" s="20">
        <v>0</v>
      </c>
      <c r="X21" s="20">
        <v>0.25</v>
      </c>
      <c r="Y21" s="20">
        <v>0.5</v>
      </c>
      <c r="Z21" s="20">
        <v>0</v>
      </c>
      <c r="AA21" s="20">
        <v>0</v>
      </c>
      <c r="AB21" s="20">
        <v>0.25</v>
      </c>
      <c r="AC21" s="20">
        <v>0</v>
      </c>
      <c r="AD21" s="20">
        <v>0.25</v>
      </c>
      <c r="AE21" s="20">
        <v>0.5</v>
      </c>
      <c r="AF21" s="20">
        <v>0</v>
      </c>
      <c r="AG21" s="20">
        <v>0.25</v>
      </c>
      <c r="AH21" s="20">
        <v>0.125</v>
      </c>
      <c r="AI21" s="20">
        <v>0.375</v>
      </c>
    </row>
    <row r="22" spans="1:35">
      <c r="A22" s="18" t="s">
        <v>1243</v>
      </c>
      <c r="B22" s="19" t="s">
        <v>1244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0.25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0.25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0.25</v>
      </c>
      <c r="Y22" s="20">
        <v>0.25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</row>
    <row r="23" spans="1:35">
      <c r="A23" s="18" t="s">
        <v>1245</v>
      </c>
      <c r="B23" s="23" t="s">
        <v>1246</v>
      </c>
      <c r="C23" s="20">
        <v>0</v>
      </c>
      <c r="D23" s="20">
        <v>0</v>
      </c>
      <c r="E23" s="20">
        <v>0</v>
      </c>
      <c r="F23" s="20">
        <v>0</v>
      </c>
      <c r="G23" s="20">
        <v>0.25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0.25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</row>
    <row r="24" spans="1:35">
      <c r="A24" s="18" t="s">
        <v>1247</v>
      </c>
      <c r="B24" s="19" t="s">
        <v>1248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0.25</v>
      </c>
      <c r="M24" s="20">
        <v>0</v>
      </c>
      <c r="N24" s="20">
        <v>0</v>
      </c>
      <c r="O24" s="20">
        <v>0</v>
      </c>
      <c r="P24" s="20">
        <v>0</v>
      </c>
      <c r="Q24" s="20">
        <v>0.25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0.25</v>
      </c>
      <c r="Y24" s="20">
        <v>0.25</v>
      </c>
      <c r="Z24" s="20">
        <v>0</v>
      </c>
      <c r="AA24" s="20">
        <v>0</v>
      </c>
      <c r="AB24" s="20">
        <v>0</v>
      </c>
      <c r="AC24" s="20">
        <v>0</v>
      </c>
      <c r="AD24" s="20">
        <v>0.25</v>
      </c>
      <c r="AE24" s="20">
        <v>0.25</v>
      </c>
      <c r="AF24" s="20">
        <v>0</v>
      </c>
      <c r="AG24" s="20">
        <v>0</v>
      </c>
      <c r="AH24" s="20">
        <v>0</v>
      </c>
      <c r="AI24" s="20">
        <v>0</v>
      </c>
    </row>
    <row r="25" spans="1:35">
      <c r="A25" s="18" t="s">
        <v>1249</v>
      </c>
      <c r="B25" s="19" t="s">
        <v>1250</v>
      </c>
      <c r="C25" s="20">
        <v>0</v>
      </c>
      <c r="D25" s="20">
        <v>0</v>
      </c>
      <c r="E25" s="20">
        <v>0</v>
      </c>
      <c r="F25" s="20">
        <v>0.25</v>
      </c>
      <c r="G25" s="20">
        <v>0</v>
      </c>
      <c r="H25" s="20">
        <v>0</v>
      </c>
      <c r="I25" s="20">
        <v>0.25</v>
      </c>
      <c r="J25" s="20">
        <v>0</v>
      </c>
      <c r="K25" s="20">
        <v>0</v>
      </c>
      <c r="L25" s="20">
        <v>0.25</v>
      </c>
      <c r="M25" s="20">
        <v>0</v>
      </c>
      <c r="N25" s="20">
        <v>0</v>
      </c>
      <c r="O25" s="20">
        <v>0</v>
      </c>
      <c r="P25" s="20">
        <v>0</v>
      </c>
      <c r="Q25" s="20">
        <v>0.75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0.25</v>
      </c>
      <c r="AE25" s="20">
        <v>0.25</v>
      </c>
      <c r="AF25" s="20">
        <v>0</v>
      </c>
      <c r="AG25" s="20">
        <v>0</v>
      </c>
      <c r="AH25" s="20">
        <v>0</v>
      </c>
      <c r="AI25" s="20">
        <v>0</v>
      </c>
    </row>
    <row r="26" spans="1:35">
      <c r="A26" s="18" t="s">
        <v>1251</v>
      </c>
      <c r="B26" s="19" t="s">
        <v>1252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0.25</v>
      </c>
      <c r="N26" s="20">
        <v>0</v>
      </c>
      <c r="O26" s="20">
        <v>0</v>
      </c>
      <c r="P26" s="20">
        <v>0</v>
      </c>
      <c r="Q26" s="20">
        <v>0.25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0.25</v>
      </c>
      <c r="AB26" s="20">
        <v>0</v>
      </c>
      <c r="AC26" s="20">
        <v>0</v>
      </c>
      <c r="AD26" s="20">
        <v>0</v>
      </c>
      <c r="AE26" s="20">
        <v>0.25</v>
      </c>
      <c r="AF26" s="20">
        <v>0</v>
      </c>
      <c r="AG26" s="20">
        <v>0</v>
      </c>
      <c r="AH26" s="20">
        <v>0</v>
      </c>
      <c r="AI26" s="20">
        <v>0</v>
      </c>
    </row>
    <row r="27" spans="1:35">
      <c r="A27" s="18" t="s">
        <v>1253</v>
      </c>
      <c r="B27" s="19" t="s">
        <v>1254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0.25</v>
      </c>
      <c r="P27" s="20">
        <v>0</v>
      </c>
      <c r="Q27" s="20">
        <v>0.25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0.25</v>
      </c>
      <c r="Y27" s="20">
        <v>0.25</v>
      </c>
      <c r="Z27" s="20">
        <v>0</v>
      </c>
      <c r="AA27" s="20">
        <v>0</v>
      </c>
      <c r="AB27" s="20">
        <v>0</v>
      </c>
      <c r="AC27" s="20">
        <v>0.5</v>
      </c>
      <c r="AD27" s="20">
        <v>0</v>
      </c>
      <c r="AE27" s="20">
        <v>0.5</v>
      </c>
      <c r="AF27" s="20">
        <v>0</v>
      </c>
      <c r="AG27" s="20">
        <v>0</v>
      </c>
      <c r="AH27" s="20">
        <v>0</v>
      </c>
      <c r="AI27" s="20">
        <v>0</v>
      </c>
    </row>
    <row r="28" spans="1:35">
      <c r="A28" s="18" t="s">
        <v>1255</v>
      </c>
      <c r="B28" s="19" t="s">
        <v>1256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0.25</v>
      </c>
      <c r="Y28" s="20">
        <v>0.25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</row>
    <row r="29" spans="1:35">
      <c r="A29" s="18" t="s">
        <v>1257</v>
      </c>
      <c r="B29" s="19" t="s">
        <v>1258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0.25</v>
      </c>
      <c r="J29" s="20">
        <v>0.25</v>
      </c>
      <c r="K29" s="20">
        <v>0</v>
      </c>
      <c r="L29" s="20">
        <v>0.25</v>
      </c>
      <c r="M29" s="20">
        <v>0</v>
      </c>
      <c r="N29" s="20">
        <v>0</v>
      </c>
      <c r="O29" s="20">
        <v>0</v>
      </c>
      <c r="P29" s="20">
        <v>0</v>
      </c>
      <c r="Q29" s="20">
        <v>0.75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0.25</v>
      </c>
      <c r="Y29" s="20">
        <v>0.25</v>
      </c>
      <c r="Z29" s="20">
        <v>0</v>
      </c>
      <c r="AA29" s="20">
        <v>0</v>
      </c>
      <c r="AB29" s="20">
        <v>0</v>
      </c>
      <c r="AC29" s="20">
        <v>0</v>
      </c>
      <c r="AD29" s="20">
        <v>0.25</v>
      </c>
      <c r="AE29" s="20">
        <v>0.25</v>
      </c>
      <c r="AF29" s="20">
        <v>0</v>
      </c>
      <c r="AG29" s="20">
        <v>0</v>
      </c>
      <c r="AH29" s="20">
        <v>0</v>
      </c>
      <c r="AI29" s="20">
        <v>0</v>
      </c>
    </row>
    <row r="30" spans="1:35">
      <c r="A30" s="18" t="s">
        <v>1259</v>
      </c>
      <c r="B30" s="19" t="s">
        <v>1260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0.25</v>
      </c>
      <c r="Y30" s="20">
        <v>0.25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</row>
    <row r="31" spans="1:35">
      <c r="A31" s="18" t="s">
        <v>1261</v>
      </c>
      <c r="B31" s="19" t="s">
        <v>1262</v>
      </c>
      <c r="C31" s="20">
        <v>0</v>
      </c>
      <c r="D31" s="20">
        <v>0</v>
      </c>
      <c r="E31" s="20">
        <v>0</v>
      </c>
      <c r="F31" s="20">
        <v>0</v>
      </c>
      <c r="G31" s="20">
        <v>0.25</v>
      </c>
      <c r="H31" s="20">
        <v>0</v>
      </c>
      <c r="I31" s="20">
        <v>0.25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0.5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0.25</v>
      </c>
      <c r="Y31" s="20">
        <v>0.25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0.125</v>
      </c>
      <c r="AI31" s="20">
        <v>0.125</v>
      </c>
    </row>
    <row r="32" spans="1:35">
      <c r="A32" s="18" t="s">
        <v>1263</v>
      </c>
      <c r="B32" s="19" t="s">
        <v>1264</v>
      </c>
      <c r="C32" s="20">
        <v>0</v>
      </c>
      <c r="D32" s="20">
        <v>0</v>
      </c>
      <c r="E32" s="20">
        <v>0</v>
      </c>
      <c r="F32" s="20">
        <v>0</v>
      </c>
      <c r="G32" s="20">
        <v>0.25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0.25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</row>
    <row r="33" spans="1:35">
      <c r="A33" s="18" t="s">
        <v>1265</v>
      </c>
      <c r="B33" s="19" t="s">
        <v>1266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0.25</v>
      </c>
      <c r="P33" s="20">
        <v>0</v>
      </c>
      <c r="Q33" s="20">
        <v>0.25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0.25</v>
      </c>
      <c r="X33" s="20">
        <v>0.25</v>
      </c>
      <c r="Y33" s="20">
        <v>0.5</v>
      </c>
      <c r="Z33" s="20">
        <v>0</v>
      </c>
      <c r="AA33" s="20">
        <v>0</v>
      </c>
      <c r="AB33" s="20">
        <v>0</v>
      </c>
      <c r="AC33" s="20">
        <v>0.5</v>
      </c>
      <c r="AD33" s="20">
        <v>0</v>
      </c>
      <c r="AE33" s="20">
        <v>0.5</v>
      </c>
      <c r="AF33" s="20">
        <v>0</v>
      </c>
      <c r="AG33" s="20">
        <v>0</v>
      </c>
      <c r="AH33" s="20">
        <v>0</v>
      </c>
      <c r="AI33" s="20">
        <v>0</v>
      </c>
    </row>
    <row r="34" spans="1:35">
      <c r="A34" s="18" t="s">
        <v>1267</v>
      </c>
      <c r="B34" s="19" t="s">
        <v>1268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0.25</v>
      </c>
      <c r="P34" s="20">
        <v>0</v>
      </c>
      <c r="Q34" s="20">
        <v>0.25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0.25</v>
      </c>
      <c r="Y34" s="20">
        <v>0.25</v>
      </c>
      <c r="Z34" s="20">
        <v>0</v>
      </c>
      <c r="AA34" s="20">
        <v>0</v>
      </c>
      <c r="AB34" s="20">
        <v>0</v>
      </c>
      <c r="AC34" s="20">
        <v>0.5</v>
      </c>
      <c r="AD34" s="20">
        <v>0</v>
      </c>
      <c r="AE34" s="20">
        <v>0.5</v>
      </c>
      <c r="AF34" s="20">
        <v>0</v>
      </c>
      <c r="AG34" s="20">
        <v>0</v>
      </c>
      <c r="AH34" s="20">
        <v>0</v>
      </c>
      <c r="AI34" s="20">
        <v>0</v>
      </c>
    </row>
    <row r="35" spans="1:35">
      <c r="A35" s="18" t="s">
        <v>1269</v>
      </c>
      <c r="B35" s="19" t="s">
        <v>1270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0.25</v>
      </c>
      <c r="M35" s="20">
        <v>0</v>
      </c>
      <c r="N35" s="20">
        <v>0</v>
      </c>
      <c r="O35" s="20">
        <v>0</v>
      </c>
      <c r="P35" s="20">
        <v>0</v>
      </c>
      <c r="Q35" s="20">
        <v>0.25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0.25</v>
      </c>
      <c r="Y35" s="20">
        <v>0.25</v>
      </c>
      <c r="Z35" s="20">
        <v>0.25</v>
      </c>
      <c r="AA35" s="20">
        <v>0</v>
      </c>
      <c r="AB35" s="20">
        <v>0</v>
      </c>
      <c r="AC35" s="20">
        <v>0</v>
      </c>
      <c r="AD35" s="20">
        <v>0.25</v>
      </c>
      <c r="AE35" s="20">
        <v>0.5</v>
      </c>
      <c r="AF35" s="20">
        <v>0.125</v>
      </c>
      <c r="AG35" s="20">
        <v>0</v>
      </c>
      <c r="AH35" s="20">
        <v>0</v>
      </c>
      <c r="AI35" s="20">
        <v>0.125</v>
      </c>
    </row>
  </sheetData>
  <mergeCells count="43">
    <mergeCell ref="C1:AE1"/>
    <mergeCell ref="C2:Q2"/>
    <mergeCell ref="R2:U2"/>
    <mergeCell ref="V2:Y2"/>
    <mergeCell ref="Z2:AE2"/>
    <mergeCell ref="AF2:AI2"/>
    <mergeCell ref="A3:B3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3:Q6"/>
    <mergeCell ref="R5:R6"/>
    <mergeCell ref="S5:S6"/>
    <mergeCell ref="T5:T6"/>
    <mergeCell ref="U3:U6"/>
    <mergeCell ref="V5:V6"/>
    <mergeCell ref="W5:W6"/>
    <mergeCell ref="X5:X6"/>
    <mergeCell ref="Y3:Y6"/>
    <mergeCell ref="Z5:Z6"/>
    <mergeCell ref="AA5:AA6"/>
    <mergeCell ref="AB5:AB6"/>
    <mergeCell ref="AC5:AC6"/>
    <mergeCell ref="AD5:AD6"/>
    <mergeCell ref="AE3:AE6"/>
    <mergeCell ref="AF5:AF6"/>
    <mergeCell ref="AG5:AG6"/>
    <mergeCell ref="AH5:AH6"/>
    <mergeCell ref="AI3:AI6"/>
    <mergeCell ref="A1:B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255"/>
  <sheetViews>
    <sheetView workbookViewId="0">
      <selection activeCell="A7" sqref="A7:T44"/>
    </sheetView>
  </sheetViews>
  <sheetFormatPr defaultColWidth="8" defaultRowHeight="13.5"/>
  <cols>
    <col min="1" max="4" width="8" style="200"/>
    <col min="5" max="5" width="10.1083333333333" style="200" customWidth="1"/>
    <col min="6" max="8" width="8" style="200"/>
    <col min="9" max="9" width="10.2166666666667" style="200" customWidth="1"/>
    <col min="10" max="10" width="11.1083333333333" style="200" customWidth="1"/>
    <col min="11" max="11" width="8" style="200"/>
    <col min="12" max="12" width="10.775" style="200" customWidth="1"/>
    <col min="13" max="13" width="8" style="200"/>
    <col min="14" max="14" width="12.775" style="200" customWidth="1"/>
    <col min="15" max="15" width="13.6666666666667" style="200" customWidth="1"/>
    <col min="16" max="16384" width="8" style="200"/>
  </cols>
  <sheetData>
    <row r="1" ht="36" customHeight="1" spans="1:20">
      <c r="A1" s="251" t="s">
        <v>112</v>
      </c>
      <c r="B1" s="251"/>
      <c r="C1" s="251"/>
      <c r="D1" s="252" t="s">
        <v>1</v>
      </c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</row>
    <row r="2" ht="21.9" customHeight="1" spans="1:20">
      <c r="A2" s="251"/>
      <c r="B2" s="251"/>
      <c r="C2" s="251"/>
      <c r="D2" s="168" t="s">
        <v>2</v>
      </c>
      <c r="E2" s="168"/>
      <c r="F2" s="168"/>
      <c r="G2" s="168"/>
      <c r="H2" s="168"/>
      <c r="I2" s="168"/>
      <c r="J2" s="168"/>
      <c r="K2" s="168"/>
      <c r="L2" s="168" t="s">
        <v>3</v>
      </c>
      <c r="M2" s="168"/>
      <c r="N2" s="168" t="s">
        <v>4</v>
      </c>
      <c r="O2" s="168"/>
      <c r="P2" s="168"/>
      <c r="Q2" s="168" t="s">
        <v>5</v>
      </c>
      <c r="R2" s="168"/>
      <c r="S2" s="168"/>
      <c r="T2" s="168"/>
    </row>
    <row r="3" ht="23.4" customHeight="1" spans="1:20">
      <c r="A3" s="174" t="s">
        <v>6</v>
      </c>
      <c r="B3" s="174"/>
      <c r="C3" s="174"/>
      <c r="D3" s="172">
        <v>12.6</v>
      </c>
      <c r="E3" s="172">
        <v>12.1</v>
      </c>
      <c r="F3" s="172">
        <v>12.13</v>
      </c>
      <c r="G3" s="172">
        <v>11.29</v>
      </c>
      <c r="H3" s="172">
        <v>11.2</v>
      </c>
      <c r="I3" s="172">
        <v>12.14</v>
      </c>
      <c r="J3" s="172">
        <v>12.5</v>
      </c>
      <c r="K3" s="255" t="s">
        <v>8</v>
      </c>
      <c r="L3" s="172">
        <v>12.2</v>
      </c>
      <c r="M3" s="255" t="s">
        <v>113</v>
      </c>
      <c r="N3" s="172" t="s">
        <v>114</v>
      </c>
      <c r="O3" s="172" t="s">
        <v>115</v>
      </c>
      <c r="P3" s="255" t="s">
        <v>116</v>
      </c>
      <c r="Q3" s="172"/>
      <c r="R3" s="172">
        <v>12.4</v>
      </c>
      <c r="S3" s="172"/>
      <c r="T3" s="255" t="s">
        <v>117</v>
      </c>
    </row>
    <row r="4" ht="45.6" customHeight="1" spans="1:20">
      <c r="A4" s="174" t="s">
        <v>15</v>
      </c>
      <c r="B4" s="174"/>
      <c r="C4" s="174"/>
      <c r="D4" s="172" t="s">
        <v>118</v>
      </c>
      <c r="E4" s="172" t="s">
        <v>119</v>
      </c>
      <c r="F4" s="172" t="s">
        <v>120</v>
      </c>
      <c r="G4" s="172" t="s">
        <v>121</v>
      </c>
      <c r="H4" s="172" t="s">
        <v>122</v>
      </c>
      <c r="I4" s="172" t="s">
        <v>123</v>
      </c>
      <c r="J4" s="172" t="s">
        <v>124</v>
      </c>
      <c r="K4" s="255"/>
      <c r="L4" s="172" t="s">
        <v>125</v>
      </c>
      <c r="M4" s="255"/>
      <c r="N4" s="172" t="s">
        <v>126</v>
      </c>
      <c r="O4" s="172" t="s">
        <v>127</v>
      </c>
      <c r="P4" s="255"/>
      <c r="Q4" s="172" t="s">
        <v>128</v>
      </c>
      <c r="R4" s="172" t="s">
        <v>31</v>
      </c>
      <c r="S4" s="172" t="s">
        <v>33</v>
      </c>
      <c r="T4" s="255"/>
    </row>
    <row r="5" ht="26.4" customHeight="1" spans="1:20">
      <c r="A5" s="174" t="s">
        <v>34</v>
      </c>
      <c r="B5" s="174"/>
      <c r="C5" s="174"/>
      <c r="D5" s="172"/>
      <c r="E5" s="172"/>
      <c r="F5" s="172"/>
      <c r="G5" s="172"/>
      <c r="H5" s="172" t="s">
        <v>36</v>
      </c>
      <c r="I5" s="172" t="s">
        <v>129</v>
      </c>
      <c r="J5" s="172" t="s">
        <v>36</v>
      </c>
      <c r="K5" s="255"/>
      <c r="L5" s="172"/>
      <c r="M5" s="255"/>
      <c r="N5" s="172"/>
      <c r="O5" s="172"/>
      <c r="P5" s="255"/>
      <c r="Q5" s="172"/>
      <c r="R5" s="172"/>
      <c r="S5" s="172"/>
      <c r="T5" s="255"/>
    </row>
    <row r="6" ht="14.25" spans="1:20">
      <c r="A6" s="168" t="s">
        <v>40</v>
      </c>
      <c r="B6" s="168"/>
      <c r="C6" s="168" t="s">
        <v>41</v>
      </c>
      <c r="D6" s="172"/>
      <c r="E6" s="172"/>
      <c r="F6" s="172"/>
      <c r="G6" s="172"/>
      <c r="H6" s="172"/>
      <c r="I6" s="172"/>
      <c r="J6" s="172"/>
      <c r="K6" s="255"/>
      <c r="L6" s="172"/>
      <c r="M6" s="255"/>
      <c r="N6" s="172"/>
      <c r="O6" s="172"/>
      <c r="P6" s="255"/>
      <c r="Q6" s="172"/>
      <c r="R6" s="172"/>
      <c r="S6" s="172"/>
      <c r="T6" s="255"/>
    </row>
    <row r="7" spans="1:20">
      <c r="A7" s="81" t="s">
        <v>130</v>
      </c>
      <c r="B7" s="81"/>
      <c r="C7" s="253" t="s">
        <v>131</v>
      </c>
      <c r="D7" s="207">
        <v>0</v>
      </c>
      <c r="E7" s="207">
        <v>0</v>
      </c>
      <c r="F7" s="207">
        <v>0</v>
      </c>
      <c r="G7" s="207">
        <v>0</v>
      </c>
      <c r="H7" s="207">
        <v>0</v>
      </c>
      <c r="I7" s="207">
        <v>0</v>
      </c>
      <c r="J7" s="207">
        <v>0</v>
      </c>
      <c r="K7" s="207">
        <f t="shared" ref="K7:K44" si="0">SUM(D7:J7)</f>
        <v>0</v>
      </c>
      <c r="L7" s="207">
        <v>0</v>
      </c>
      <c r="M7" s="207">
        <v>0</v>
      </c>
      <c r="N7" s="207">
        <v>0.25</v>
      </c>
      <c r="O7" s="207">
        <v>0.125</v>
      </c>
      <c r="P7" s="207">
        <f t="shared" ref="P7:P44" si="1">SUM(N7:O7)</f>
        <v>0.375</v>
      </c>
      <c r="Q7" s="207">
        <v>0.25</v>
      </c>
      <c r="R7" s="207">
        <v>0</v>
      </c>
      <c r="S7" s="207">
        <v>0</v>
      </c>
      <c r="T7" s="207">
        <f t="shared" ref="T7:T44" si="2">SUM(Q7:S7)</f>
        <v>0.25</v>
      </c>
    </row>
    <row r="8" spans="1:20">
      <c r="A8" s="81" t="s">
        <v>132</v>
      </c>
      <c r="B8" s="81"/>
      <c r="C8" s="253" t="s">
        <v>133</v>
      </c>
      <c r="D8" s="207">
        <v>0.25</v>
      </c>
      <c r="E8" s="207">
        <v>0</v>
      </c>
      <c r="F8" s="207">
        <v>0</v>
      </c>
      <c r="G8" s="207">
        <v>0</v>
      </c>
      <c r="H8" s="207">
        <v>0</v>
      </c>
      <c r="I8" s="207">
        <v>0</v>
      </c>
      <c r="J8" s="207">
        <v>0</v>
      </c>
      <c r="K8" s="207">
        <f t="shared" si="0"/>
        <v>0.25</v>
      </c>
      <c r="L8" s="207">
        <v>0</v>
      </c>
      <c r="M8" s="207">
        <v>0</v>
      </c>
      <c r="N8" s="207">
        <v>0</v>
      </c>
      <c r="O8" s="207">
        <v>0</v>
      </c>
      <c r="P8" s="207">
        <f t="shared" si="1"/>
        <v>0</v>
      </c>
      <c r="Q8" s="207">
        <v>0.25</v>
      </c>
      <c r="R8" s="207">
        <v>0.25</v>
      </c>
      <c r="S8" s="207">
        <v>0</v>
      </c>
      <c r="T8" s="207">
        <f t="shared" si="2"/>
        <v>0.5</v>
      </c>
    </row>
    <row r="9" spans="1:20">
      <c r="A9" s="81" t="s">
        <v>134</v>
      </c>
      <c r="B9" s="81"/>
      <c r="C9" s="253" t="s">
        <v>135</v>
      </c>
      <c r="D9" s="207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7">
        <v>0</v>
      </c>
      <c r="K9" s="207">
        <f t="shared" si="0"/>
        <v>0</v>
      </c>
      <c r="L9" s="207">
        <v>0</v>
      </c>
      <c r="M9" s="207">
        <v>0</v>
      </c>
      <c r="N9" s="207">
        <v>0</v>
      </c>
      <c r="O9" s="207">
        <v>0</v>
      </c>
      <c r="P9" s="207">
        <f t="shared" si="1"/>
        <v>0</v>
      </c>
      <c r="Q9" s="207">
        <v>0.5</v>
      </c>
      <c r="R9" s="207">
        <v>0</v>
      </c>
      <c r="S9" s="207">
        <v>0</v>
      </c>
      <c r="T9" s="207">
        <f t="shared" si="2"/>
        <v>0.5</v>
      </c>
    </row>
    <row r="10" spans="1:20">
      <c r="A10" s="81" t="s">
        <v>136</v>
      </c>
      <c r="B10" s="81"/>
      <c r="C10" s="253" t="s">
        <v>137</v>
      </c>
      <c r="D10" s="207">
        <v>0</v>
      </c>
      <c r="E10" s="207">
        <v>0</v>
      </c>
      <c r="F10" s="207">
        <v>0</v>
      </c>
      <c r="G10" s="207">
        <v>0</v>
      </c>
      <c r="H10" s="207">
        <v>0</v>
      </c>
      <c r="I10" s="207">
        <v>0</v>
      </c>
      <c r="J10" s="207">
        <v>0</v>
      </c>
      <c r="K10" s="207">
        <f t="shared" si="0"/>
        <v>0</v>
      </c>
      <c r="L10" s="207">
        <v>0</v>
      </c>
      <c r="M10" s="207">
        <v>0</v>
      </c>
      <c r="N10" s="207">
        <v>0</v>
      </c>
      <c r="O10" s="207">
        <v>0</v>
      </c>
      <c r="P10" s="207">
        <f t="shared" si="1"/>
        <v>0</v>
      </c>
      <c r="Q10" s="207">
        <v>0</v>
      </c>
      <c r="R10" s="207">
        <v>0</v>
      </c>
      <c r="S10" s="207">
        <v>0</v>
      </c>
      <c r="T10" s="207">
        <f t="shared" si="2"/>
        <v>0</v>
      </c>
    </row>
    <row r="11" spans="1:20">
      <c r="A11" s="81" t="s">
        <v>138</v>
      </c>
      <c r="B11" s="81"/>
      <c r="C11" s="253" t="s">
        <v>139</v>
      </c>
      <c r="D11" s="207">
        <v>0</v>
      </c>
      <c r="E11" s="207">
        <v>0</v>
      </c>
      <c r="F11" s="207">
        <v>0</v>
      </c>
      <c r="G11" s="207">
        <v>0</v>
      </c>
      <c r="H11" s="207">
        <v>0</v>
      </c>
      <c r="I11" s="207">
        <v>0</v>
      </c>
      <c r="J11" s="207">
        <v>0</v>
      </c>
      <c r="K11" s="207">
        <f t="shared" si="0"/>
        <v>0</v>
      </c>
      <c r="L11" s="207">
        <v>0</v>
      </c>
      <c r="M11" s="207">
        <v>0</v>
      </c>
      <c r="N11" s="207">
        <v>0</v>
      </c>
      <c r="O11" s="207">
        <v>0</v>
      </c>
      <c r="P11" s="207">
        <f t="shared" si="1"/>
        <v>0</v>
      </c>
      <c r="Q11" s="207">
        <v>0</v>
      </c>
      <c r="R11" s="207">
        <v>0</v>
      </c>
      <c r="S11" s="207">
        <v>0</v>
      </c>
      <c r="T11" s="207">
        <f t="shared" si="2"/>
        <v>0</v>
      </c>
    </row>
    <row r="12" spans="1:20">
      <c r="A12" s="81" t="s">
        <v>140</v>
      </c>
      <c r="B12" s="81"/>
      <c r="C12" s="253" t="s">
        <v>141</v>
      </c>
      <c r="D12" s="207">
        <v>0</v>
      </c>
      <c r="E12" s="207">
        <v>0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f t="shared" si="0"/>
        <v>0</v>
      </c>
      <c r="L12" s="207">
        <v>0</v>
      </c>
      <c r="M12" s="207">
        <v>0</v>
      </c>
      <c r="N12" s="207">
        <v>0</v>
      </c>
      <c r="O12" s="207">
        <v>0</v>
      </c>
      <c r="P12" s="207">
        <f t="shared" si="1"/>
        <v>0</v>
      </c>
      <c r="Q12" s="207">
        <v>0</v>
      </c>
      <c r="R12" s="207">
        <v>0</v>
      </c>
      <c r="S12" s="207">
        <v>0</v>
      </c>
      <c r="T12" s="207">
        <f t="shared" si="2"/>
        <v>0</v>
      </c>
    </row>
    <row r="13" spans="1:20">
      <c r="A13" s="81" t="s">
        <v>142</v>
      </c>
      <c r="B13" s="81"/>
      <c r="C13" s="253" t="s">
        <v>143</v>
      </c>
      <c r="D13" s="207">
        <v>0</v>
      </c>
      <c r="E13" s="207">
        <v>0</v>
      </c>
      <c r="F13" s="207">
        <v>0.25</v>
      </c>
      <c r="G13" s="207">
        <v>0</v>
      </c>
      <c r="H13" s="207">
        <v>0.25</v>
      </c>
      <c r="I13" s="207">
        <v>0</v>
      </c>
      <c r="J13" s="207">
        <v>0</v>
      </c>
      <c r="K13" s="207">
        <f t="shared" si="0"/>
        <v>0.5</v>
      </c>
      <c r="L13" s="207">
        <v>0</v>
      </c>
      <c r="M13" s="207">
        <v>0</v>
      </c>
      <c r="N13" s="207">
        <v>0</v>
      </c>
      <c r="O13" s="207">
        <v>0</v>
      </c>
      <c r="P13" s="207">
        <f t="shared" si="1"/>
        <v>0</v>
      </c>
      <c r="Q13" s="207">
        <v>0.5</v>
      </c>
      <c r="R13" s="207">
        <v>0</v>
      </c>
      <c r="S13" s="207">
        <v>0</v>
      </c>
      <c r="T13" s="207">
        <f t="shared" si="2"/>
        <v>0.5</v>
      </c>
    </row>
    <row r="14" spans="1:20">
      <c r="A14" s="81" t="s">
        <v>144</v>
      </c>
      <c r="B14" s="81"/>
      <c r="C14" s="253" t="s">
        <v>145</v>
      </c>
      <c r="D14" s="207">
        <v>0.25</v>
      </c>
      <c r="E14" s="207">
        <v>0</v>
      </c>
      <c r="F14" s="207">
        <v>0</v>
      </c>
      <c r="G14" s="207">
        <v>0</v>
      </c>
      <c r="H14" s="207">
        <v>0</v>
      </c>
      <c r="I14" s="207">
        <v>0</v>
      </c>
      <c r="J14" s="207">
        <v>0</v>
      </c>
      <c r="K14" s="207">
        <f t="shared" si="0"/>
        <v>0.25</v>
      </c>
      <c r="L14" s="207">
        <v>0</v>
      </c>
      <c r="M14" s="207">
        <v>0</v>
      </c>
      <c r="N14" s="207">
        <v>0</v>
      </c>
      <c r="O14" s="207">
        <v>0</v>
      </c>
      <c r="P14" s="207">
        <f t="shared" si="1"/>
        <v>0</v>
      </c>
      <c r="Q14" s="207">
        <v>0.25</v>
      </c>
      <c r="R14" s="207">
        <v>0.25</v>
      </c>
      <c r="S14" s="207">
        <v>0</v>
      </c>
      <c r="T14" s="207">
        <f t="shared" si="2"/>
        <v>0.5</v>
      </c>
    </row>
    <row r="15" spans="1:20">
      <c r="A15" s="81" t="s">
        <v>146</v>
      </c>
      <c r="B15" s="81"/>
      <c r="C15" s="253" t="s">
        <v>147</v>
      </c>
      <c r="D15" s="207">
        <v>0</v>
      </c>
      <c r="E15" s="207">
        <v>0</v>
      </c>
      <c r="F15" s="207">
        <v>0</v>
      </c>
      <c r="G15" s="207">
        <v>0</v>
      </c>
      <c r="H15" s="207">
        <v>0</v>
      </c>
      <c r="I15" s="207">
        <v>0</v>
      </c>
      <c r="J15" s="207">
        <v>0</v>
      </c>
      <c r="K15" s="207">
        <f t="shared" si="0"/>
        <v>0</v>
      </c>
      <c r="L15" s="207">
        <v>0</v>
      </c>
      <c r="M15" s="207">
        <v>0</v>
      </c>
      <c r="N15" s="207">
        <v>0</v>
      </c>
      <c r="O15" s="207">
        <v>0</v>
      </c>
      <c r="P15" s="207">
        <f t="shared" si="1"/>
        <v>0</v>
      </c>
      <c r="Q15" s="207">
        <v>0.5</v>
      </c>
      <c r="R15" s="207">
        <v>0</v>
      </c>
      <c r="S15" s="207">
        <v>0</v>
      </c>
      <c r="T15" s="207">
        <f t="shared" si="2"/>
        <v>0.5</v>
      </c>
    </row>
    <row r="16" spans="1:20">
      <c r="A16" s="81" t="s">
        <v>148</v>
      </c>
      <c r="B16" s="81"/>
      <c r="C16" s="253" t="s">
        <v>149</v>
      </c>
      <c r="D16" s="207">
        <v>0</v>
      </c>
      <c r="E16" s="207">
        <v>0.25</v>
      </c>
      <c r="F16" s="207">
        <v>0</v>
      </c>
      <c r="G16" s="207">
        <v>0</v>
      </c>
      <c r="H16" s="207">
        <v>0</v>
      </c>
      <c r="I16" s="207">
        <v>0.25</v>
      </c>
      <c r="J16" s="207">
        <v>0</v>
      </c>
      <c r="K16" s="207">
        <f t="shared" si="0"/>
        <v>0.5</v>
      </c>
      <c r="L16" s="207">
        <v>0.125</v>
      </c>
      <c r="M16" s="207">
        <v>0.125</v>
      </c>
      <c r="N16" s="207">
        <v>0</v>
      </c>
      <c r="O16" s="207">
        <v>0</v>
      </c>
      <c r="P16" s="207">
        <f t="shared" si="1"/>
        <v>0</v>
      </c>
      <c r="Q16" s="207">
        <v>0.75</v>
      </c>
      <c r="R16" s="207">
        <v>0</v>
      </c>
      <c r="S16" s="207">
        <v>0</v>
      </c>
      <c r="T16" s="207">
        <f t="shared" si="2"/>
        <v>0.75</v>
      </c>
    </row>
    <row r="17" spans="1:20">
      <c r="A17" s="81" t="s">
        <v>150</v>
      </c>
      <c r="B17" s="81"/>
      <c r="C17" s="253" t="s">
        <v>151</v>
      </c>
      <c r="D17" s="207">
        <v>0</v>
      </c>
      <c r="E17" s="207">
        <v>0</v>
      </c>
      <c r="F17" s="207">
        <v>0</v>
      </c>
      <c r="G17" s="207">
        <v>0</v>
      </c>
      <c r="H17" s="207">
        <v>0</v>
      </c>
      <c r="I17" s="207">
        <v>0</v>
      </c>
      <c r="J17" s="207">
        <v>0</v>
      </c>
      <c r="K17" s="207">
        <f t="shared" si="0"/>
        <v>0</v>
      </c>
      <c r="L17" s="207">
        <v>0.125</v>
      </c>
      <c r="M17" s="207">
        <v>0.125</v>
      </c>
      <c r="N17" s="207">
        <v>0</v>
      </c>
      <c r="O17" s="207">
        <v>0</v>
      </c>
      <c r="P17" s="207">
        <f t="shared" si="1"/>
        <v>0</v>
      </c>
      <c r="Q17" s="207">
        <v>0.5</v>
      </c>
      <c r="R17" s="207">
        <v>0</v>
      </c>
      <c r="S17" s="207">
        <v>0</v>
      </c>
      <c r="T17" s="207">
        <f t="shared" si="2"/>
        <v>0.5</v>
      </c>
    </row>
    <row r="18" spans="1:20">
      <c r="A18" s="81" t="s">
        <v>152</v>
      </c>
      <c r="B18" s="81"/>
      <c r="C18" s="253" t="s">
        <v>153</v>
      </c>
      <c r="D18" s="207">
        <v>0</v>
      </c>
      <c r="E18" s="207">
        <v>0</v>
      </c>
      <c r="F18" s="207">
        <v>0</v>
      </c>
      <c r="G18" s="207">
        <v>0</v>
      </c>
      <c r="H18" s="207">
        <v>0</v>
      </c>
      <c r="I18" s="207">
        <v>0</v>
      </c>
      <c r="J18" s="207">
        <v>0</v>
      </c>
      <c r="K18" s="207">
        <f t="shared" si="0"/>
        <v>0</v>
      </c>
      <c r="L18" s="207">
        <v>0</v>
      </c>
      <c r="M18" s="207">
        <v>0</v>
      </c>
      <c r="N18" s="207">
        <v>0</v>
      </c>
      <c r="O18" s="207">
        <v>0</v>
      </c>
      <c r="P18" s="207">
        <f t="shared" si="1"/>
        <v>0</v>
      </c>
      <c r="Q18" s="207">
        <v>0</v>
      </c>
      <c r="R18" s="207">
        <v>0</v>
      </c>
      <c r="S18" s="207">
        <v>0.25</v>
      </c>
      <c r="T18" s="207">
        <f t="shared" si="2"/>
        <v>0.25</v>
      </c>
    </row>
    <row r="19" spans="1:20">
      <c r="A19" s="81" t="s">
        <v>154</v>
      </c>
      <c r="B19" s="81"/>
      <c r="C19" s="253" t="s">
        <v>155</v>
      </c>
      <c r="D19" s="207">
        <v>0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07">
        <v>0</v>
      </c>
      <c r="K19" s="207">
        <f t="shared" si="0"/>
        <v>0</v>
      </c>
      <c r="L19" s="207">
        <v>0</v>
      </c>
      <c r="M19" s="207">
        <v>0</v>
      </c>
      <c r="N19" s="207">
        <v>0</v>
      </c>
      <c r="O19" s="207">
        <v>0</v>
      </c>
      <c r="P19" s="207">
        <f t="shared" si="1"/>
        <v>0</v>
      </c>
      <c r="Q19" s="207">
        <v>0.25</v>
      </c>
      <c r="R19" s="207">
        <v>0</v>
      </c>
      <c r="S19" s="207">
        <v>0</v>
      </c>
      <c r="T19" s="207">
        <f t="shared" si="2"/>
        <v>0.25</v>
      </c>
    </row>
    <row r="20" spans="1:20">
      <c r="A20" s="81" t="s">
        <v>156</v>
      </c>
      <c r="B20" s="81"/>
      <c r="C20" s="253" t="s">
        <v>157</v>
      </c>
      <c r="D20" s="207">
        <v>0</v>
      </c>
      <c r="E20" s="207">
        <v>0</v>
      </c>
      <c r="F20" s="207">
        <v>0</v>
      </c>
      <c r="G20" s="207">
        <v>0.25</v>
      </c>
      <c r="H20" s="207">
        <v>0</v>
      </c>
      <c r="I20" s="207">
        <v>0</v>
      </c>
      <c r="J20" s="207">
        <v>0</v>
      </c>
      <c r="K20" s="207">
        <f t="shared" si="0"/>
        <v>0.25</v>
      </c>
      <c r="L20" s="207">
        <v>0</v>
      </c>
      <c r="M20" s="207">
        <v>0</v>
      </c>
      <c r="N20" s="207">
        <v>0</v>
      </c>
      <c r="O20" s="207">
        <v>0</v>
      </c>
      <c r="P20" s="207">
        <f t="shared" si="1"/>
        <v>0</v>
      </c>
      <c r="Q20" s="207">
        <v>0.5</v>
      </c>
      <c r="R20" s="207">
        <v>0</v>
      </c>
      <c r="S20" s="207">
        <v>0</v>
      </c>
      <c r="T20" s="207">
        <f t="shared" si="2"/>
        <v>0.5</v>
      </c>
    </row>
    <row r="21" spans="1:20">
      <c r="A21" s="81" t="s">
        <v>158</v>
      </c>
      <c r="B21" s="81"/>
      <c r="C21" s="253" t="s">
        <v>159</v>
      </c>
      <c r="D21" s="207">
        <v>0</v>
      </c>
      <c r="E21" s="207">
        <v>0</v>
      </c>
      <c r="F21" s="207">
        <v>0</v>
      </c>
      <c r="G21" s="207">
        <v>0</v>
      </c>
      <c r="H21" s="207">
        <v>0</v>
      </c>
      <c r="I21" s="207">
        <v>0</v>
      </c>
      <c r="J21" s="207">
        <v>0</v>
      </c>
      <c r="K21" s="207">
        <f t="shared" si="0"/>
        <v>0</v>
      </c>
      <c r="L21" s="207">
        <v>0.125</v>
      </c>
      <c r="M21" s="207">
        <v>0.125</v>
      </c>
      <c r="N21" s="207">
        <v>0</v>
      </c>
      <c r="O21" s="207">
        <v>0</v>
      </c>
      <c r="P21" s="207">
        <f t="shared" si="1"/>
        <v>0</v>
      </c>
      <c r="Q21" s="207">
        <v>0</v>
      </c>
      <c r="R21" s="207">
        <v>0</v>
      </c>
      <c r="S21" s="207">
        <v>0</v>
      </c>
      <c r="T21" s="207">
        <f t="shared" si="2"/>
        <v>0</v>
      </c>
    </row>
    <row r="22" spans="1:20">
      <c r="A22" s="81" t="s">
        <v>160</v>
      </c>
      <c r="B22" s="81"/>
      <c r="C22" s="253" t="s">
        <v>161</v>
      </c>
      <c r="D22" s="207">
        <v>0</v>
      </c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07">
        <v>0</v>
      </c>
      <c r="K22" s="207">
        <f t="shared" si="0"/>
        <v>0</v>
      </c>
      <c r="L22" s="207">
        <v>0.125</v>
      </c>
      <c r="M22" s="207">
        <v>0.125</v>
      </c>
      <c r="N22" s="207">
        <v>0</v>
      </c>
      <c r="O22" s="207">
        <v>0</v>
      </c>
      <c r="P22" s="207">
        <f t="shared" si="1"/>
        <v>0</v>
      </c>
      <c r="Q22" s="207">
        <v>0.25</v>
      </c>
      <c r="R22" s="207">
        <v>0</v>
      </c>
      <c r="S22" s="207">
        <v>0</v>
      </c>
      <c r="T22" s="207">
        <f t="shared" si="2"/>
        <v>0.25</v>
      </c>
    </row>
    <row r="23" spans="1:20">
      <c r="A23" s="81" t="s">
        <v>162</v>
      </c>
      <c r="B23" s="81"/>
      <c r="C23" s="253" t="s">
        <v>163</v>
      </c>
      <c r="D23" s="207">
        <v>0</v>
      </c>
      <c r="E23" s="207">
        <v>0</v>
      </c>
      <c r="F23" s="207">
        <v>0</v>
      </c>
      <c r="G23" s="207">
        <v>0</v>
      </c>
      <c r="H23" s="207">
        <v>0.25</v>
      </c>
      <c r="I23" s="207">
        <v>0</v>
      </c>
      <c r="J23" s="207">
        <v>0</v>
      </c>
      <c r="K23" s="207">
        <f t="shared" si="0"/>
        <v>0.25</v>
      </c>
      <c r="L23" s="207">
        <v>0</v>
      </c>
      <c r="M23" s="207">
        <v>0</v>
      </c>
      <c r="N23" s="207">
        <v>0</v>
      </c>
      <c r="O23" s="207">
        <v>0</v>
      </c>
      <c r="P23" s="207">
        <f t="shared" si="1"/>
        <v>0</v>
      </c>
      <c r="Q23" s="207">
        <v>0</v>
      </c>
      <c r="R23" s="207">
        <v>0</v>
      </c>
      <c r="S23" s="207">
        <v>0.25</v>
      </c>
      <c r="T23" s="207">
        <f t="shared" si="2"/>
        <v>0.25</v>
      </c>
    </row>
    <row r="24" spans="1:20">
      <c r="A24" s="81" t="s">
        <v>164</v>
      </c>
      <c r="B24" s="81"/>
      <c r="C24" s="253" t="s">
        <v>165</v>
      </c>
      <c r="D24" s="207">
        <v>0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07">
        <v>0</v>
      </c>
      <c r="K24" s="207">
        <f t="shared" si="0"/>
        <v>0</v>
      </c>
      <c r="L24" s="207">
        <v>0</v>
      </c>
      <c r="M24" s="207">
        <v>0</v>
      </c>
      <c r="N24" s="207">
        <v>0</v>
      </c>
      <c r="O24" s="207">
        <v>0</v>
      </c>
      <c r="P24" s="207">
        <f t="shared" si="1"/>
        <v>0</v>
      </c>
      <c r="Q24" s="207">
        <v>0</v>
      </c>
      <c r="R24" s="207">
        <v>0</v>
      </c>
      <c r="S24" s="207">
        <v>0.25</v>
      </c>
      <c r="T24" s="207">
        <f t="shared" si="2"/>
        <v>0.25</v>
      </c>
    </row>
    <row r="25" spans="1:20">
      <c r="A25" s="81" t="s">
        <v>166</v>
      </c>
      <c r="B25" s="81"/>
      <c r="C25" s="253" t="s">
        <v>167</v>
      </c>
      <c r="D25" s="207">
        <v>0</v>
      </c>
      <c r="E25" s="207">
        <v>0</v>
      </c>
      <c r="F25" s="207">
        <v>0</v>
      </c>
      <c r="G25" s="207">
        <v>0</v>
      </c>
      <c r="H25" s="207">
        <v>0</v>
      </c>
      <c r="I25" s="207">
        <v>0</v>
      </c>
      <c r="J25" s="207">
        <v>0</v>
      </c>
      <c r="K25" s="207">
        <f t="shared" si="0"/>
        <v>0</v>
      </c>
      <c r="L25" s="207">
        <v>0</v>
      </c>
      <c r="M25" s="207">
        <v>0</v>
      </c>
      <c r="N25" s="207">
        <v>0</v>
      </c>
      <c r="O25" s="207">
        <v>0</v>
      </c>
      <c r="P25" s="207">
        <f t="shared" si="1"/>
        <v>0</v>
      </c>
      <c r="Q25" s="207">
        <v>0</v>
      </c>
      <c r="R25" s="207">
        <v>0</v>
      </c>
      <c r="S25" s="207">
        <v>0.25</v>
      </c>
      <c r="T25" s="207">
        <f t="shared" si="2"/>
        <v>0.25</v>
      </c>
    </row>
    <row r="26" spans="1:20">
      <c r="A26" s="81" t="s">
        <v>168</v>
      </c>
      <c r="B26" s="81"/>
      <c r="C26" s="253" t="s">
        <v>169</v>
      </c>
      <c r="D26" s="207">
        <v>0</v>
      </c>
      <c r="E26" s="207">
        <v>0</v>
      </c>
      <c r="F26" s="207">
        <v>0</v>
      </c>
      <c r="G26" s="207">
        <v>0</v>
      </c>
      <c r="H26" s="207">
        <v>0</v>
      </c>
      <c r="I26" s="207">
        <v>0</v>
      </c>
      <c r="J26" s="207">
        <v>0</v>
      </c>
      <c r="K26" s="207">
        <f t="shared" si="0"/>
        <v>0</v>
      </c>
      <c r="L26" s="207">
        <v>0</v>
      </c>
      <c r="M26" s="207">
        <v>0</v>
      </c>
      <c r="N26" s="207">
        <v>0</v>
      </c>
      <c r="O26" s="207">
        <v>0</v>
      </c>
      <c r="P26" s="207">
        <f t="shared" si="1"/>
        <v>0</v>
      </c>
      <c r="Q26" s="207">
        <v>0</v>
      </c>
      <c r="R26" s="207">
        <v>0</v>
      </c>
      <c r="S26" s="207">
        <v>0</v>
      </c>
      <c r="T26" s="207">
        <f t="shared" si="2"/>
        <v>0</v>
      </c>
    </row>
    <row r="27" spans="1:20">
      <c r="A27" s="81" t="s">
        <v>170</v>
      </c>
      <c r="B27" s="81"/>
      <c r="C27" s="253" t="s">
        <v>171</v>
      </c>
      <c r="D27" s="207">
        <v>0</v>
      </c>
      <c r="E27" s="207">
        <v>0</v>
      </c>
      <c r="F27" s="207">
        <v>0</v>
      </c>
      <c r="G27" s="207">
        <v>0</v>
      </c>
      <c r="H27" s="207">
        <v>0</v>
      </c>
      <c r="I27" s="207">
        <v>0</v>
      </c>
      <c r="J27" s="207">
        <v>0</v>
      </c>
      <c r="K27" s="207">
        <f t="shared" si="0"/>
        <v>0</v>
      </c>
      <c r="L27" s="207">
        <v>0</v>
      </c>
      <c r="M27" s="207">
        <v>0</v>
      </c>
      <c r="N27" s="207">
        <v>0</v>
      </c>
      <c r="O27" s="207">
        <v>0</v>
      </c>
      <c r="P27" s="207">
        <f t="shared" si="1"/>
        <v>0</v>
      </c>
      <c r="Q27" s="207">
        <v>0.25</v>
      </c>
      <c r="R27" s="207">
        <v>0</v>
      </c>
      <c r="S27" s="207">
        <v>0</v>
      </c>
      <c r="T27" s="207">
        <f t="shared" si="2"/>
        <v>0.25</v>
      </c>
    </row>
    <row r="28" spans="1:20">
      <c r="A28" s="81" t="s">
        <v>172</v>
      </c>
      <c r="B28" s="81"/>
      <c r="C28" s="253" t="s">
        <v>173</v>
      </c>
      <c r="D28" s="207">
        <v>0</v>
      </c>
      <c r="E28" s="207">
        <v>0</v>
      </c>
      <c r="F28" s="207">
        <v>0</v>
      </c>
      <c r="G28" s="207">
        <v>0</v>
      </c>
      <c r="H28" s="207">
        <v>0</v>
      </c>
      <c r="I28" s="207">
        <v>0</v>
      </c>
      <c r="J28" s="207">
        <v>0</v>
      </c>
      <c r="K28" s="207">
        <f t="shared" si="0"/>
        <v>0</v>
      </c>
      <c r="L28" s="207">
        <v>0</v>
      </c>
      <c r="M28" s="207">
        <v>0</v>
      </c>
      <c r="N28" s="207">
        <v>0</v>
      </c>
      <c r="O28" s="207">
        <v>0</v>
      </c>
      <c r="P28" s="207">
        <f t="shared" si="1"/>
        <v>0</v>
      </c>
      <c r="Q28" s="207">
        <v>0</v>
      </c>
      <c r="R28" s="207">
        <v>0</v>
      </c>
      <c r="S28" s="207">
        <v>0</v>
      </c>
      <c r="T28" s="207">
        <f t="shared" si="2"/>
        <v>0</v>
      </c>
    </row>
    <row r="29" spans="1:20">
      <c r="A29" s="81" t="s">
        <v>174</v>
      </c>
      <c r="B29" s="81"/>
      <c r="C29" s="253" t="s">
        <v>175</v>
      </c>
      <c r="D29" s="207">
        <v>0</v>
      </c>
      <c r="E29" s="207">
        <v>0</v>
      </c>
      <c r="F29" s="207">
        <v>0</v>
      </c>
      <c r="G29" s="207">
        <v>0</v>
      </c>
      <c r="H29" s="207">
        <v>0</v>
      </c>
      <c r="I29" s="207">
        <v>0</v>
      </c>
      <c r="J29" s="207">
        <v>0</v>
      </c>
      <c r="K29" s="207">
        <f t="shared" si="0"/>
        <v>0</v>
      </c>
      <c r="L29" s="207">
        <v>0</v>
      </c>
      <c r="M29" s="207">
        <v>0</v>
      </c>
      <c r="N29" s="207">
        <v>0</v>
      </c>
      <c r="O29" s="207">
        <v>0</v>
      </c>
      <c r="P29" s="207">
        <f t="shared" si="1"/>
        <v>0</v>
      </c>
      <c r="Q29" s="207">
        <v>0.25</v>
      </c>
      <c r="R29" s="207">
        <v>0</v>
      </c>
      <c r="S29" s="207">
        <v>0</v>
      </c>
      <c r="T29" s="207">
        <f t="shared" si="2"/>
        <v>0.25</v>
      </c>
    </row>
    <row r="30" spans="1:20">
      <c r="A30" s="81" t="s">
        <v>176</v>
      </c>
      <c r="B30" s="81"/>
      <c r="C30" s="253" t="s">
        <v>177</v>
      </c>
      <c r="D30" s="207">
        <v>0</v>
      </c>
      <c r="E30" s="207">
        <v>0</v>
      </c>
      <c r="F30" s="207">
        <v>0</v>
      </c>
      <c r="G30" s="207">
        <v>0</v>
      </c>
      <c r="H30" s="207">
        <v>0</v>
      </c>
      <c r="I30" s="207">
        <v>0</v>
      </c>
      <c r="J30" s="207">
        <v>0</v>
      </c>
      <c r="K30" s="207">
        <f t="shared" si="0"/>
        <v>0</v>
      </c>
      <c r="L30" s="207">
        <v>0</v>
      </c>
      <c r="M30" s="207">
        <v>0</v>
      </c>
      <c r="N30" s="207">
        <v>0</v>
      </c>
      <c r="O30" s="207">
        <v>0</v>
      </c>
      <c r="P30" s="207">
        <f t="shared" si="1"/>
        <v>0</v>
      </c>
      <c r="Q30" s="207">
        <v>0</v>
      </c>
      <c r="R30" s="207">
        <v>0</v>
      </c>
      <c r="S30" s="207">
        <v>0</v>
      </c>
      <c r="T30" s="207">
        <f t="shared" si="2"/>
        <v>0</v>
      </c>
    </row>
    <row r="31" spans="1:20">
      <c r="A31" s="81" t="s">
        <v>178</v>
      </c>
      <c r="B31" s="81"/>
      <c r="C31" s="253" t="s">
        <v>179</v>
      </c>
      <c r="D31" s="207">
        <v>0</v>
      </c>
      <c r="E31" s="207">
        <v>0</v>
      </c>
      <c r="F31" s="207">
        <v>0</v>
      </c>
      <c r="G31" s="207">
        <v>0</v>
      </c>
      <c r="H31" s="207">
        <v>0</v>
      </c>
      <c r="I31" s="207">
        <v>0</v>
      </c>
      <c r="J31" s="207">
        <v>0</v>
      </c>
      <c r="K31" s="207">
        <f t="shared" si="0"/>
        <v>0</v>
      </c>
      <c r="L31" s="207">
        <v>0</v>
      </c>
      <c r="M31" s="207">
        <v>0</v>
      </c>
      <c r="N31" s="207">
        <v>0</v>
      </c>
      <c r="O31" s="207">
        <v>0</v>
      </c>
      <c r="P31" s="207">
        <f t="shared" si="1"/>
        <v>0</v>
      </c>
      <c r="Q31" s="207">
        <v>0</v>
      </c>
      <c r="R31" s="207">
        <v>0</v>
      </c>
      <c r="S31" s="207">
        <v>0.25</v>
      </c>
      <c r="T31" s="207">
        <f t="shared" si="2"/>
        <v>0.25</v>
      </c>
    </row>
    <row r="32" spans="1:20">
      <c r="A32" s="81" t="s">
        <v>180</v>
      </c>
      <c r="B32" s="81"/>
      <c r="C32" s="253" t="s">
        <v>181</v>
      </c>
      <c r="D32" s="207">
        <v>0</v>
      </c>
      <c r="E32" s="207">
        <v>0</v>
      </c>
      <c r="F32" s="207">
        <v>0</v>
      </c>
      <c r="G32" s="207">
        <v>0</v>
      </c>
      <c r="H32" s="207">
        <v>0</v>
      </c>
      <c r="I32" s="207">
        <v>0</v>
      </c>
      <c r="J32" s="207">
        <v>0</v>
      </c>
      <c r="K32" s="207">
        <f t="shared" si="0"/>
        <v>0</v>
      </c>
      <c r="L32" s="207">
        <v>0</v>
      </c>
      <c r="M32" s="207">
        <v>0</v>
      </c>
      <c r="N32" s="207">
        <v>0.25</v>
      </c>
      <c r="O32" s="207">
        <v>0</v>
      </c>
      <c r="P32" s="207">
        <f t="shared" si="1"/>
        <v>0.25</v>
      </c>
      <c r="Q32" s="207">
        <v>0.5</v>
      </c>
      <c r="R32" s="207">
        <v>0</v>
      </c>
      <c r="S32" s="207">
        <v>0</v>
      </c>
      <c r="T32" s="207">
        <f t="shared" si="2"/>
        <v>0.5</v>
      </c>
    </row>
    <row r="33" spans="1:20">
      <c r="A33" s="81" t="s">
        <v>182</v>
      </c>
      <c r="B33" s="81"/>
      <c r="C33" s="253" t="s">
        <v>183</v>
      </c>
      <c r="D33" s="207">
        <v>0</v>
      </c>
      <c r="E33" s="207">
        <v>0</v>
      </c>
      <c r="F33" s="207">
        <v>0</v>
      </c>
      <c r="G33" s="207">
        <v>0</v>
      </c>
      <c r="H33" s="207">
        <v>0</v>
      </c>
      <c r="I33" s="207">
        <v>0</v>
      </c>
      <c r="J33" s="207">
        <v>0</v>
      </c>
      <c r="K33" s="207">
        <f t="shared" si="0"/>
        <v>0</v>
      </c>
      <c r="L33" s="207">
        <v>0</v>
      </c>
      <c r="M33" s="207">
        <v>0</v>
      </c>
      <c r="N33" s="207">
        <v>0</v>
      </c>
      <c r="O33" s="207">
        <v>0</v>
      </c>
      <c r="P33" s="207">
        <f t="shared" si="1"/>
        <v>0</v>
      </c>
      <c r="Q33" s="207">
        <v>0</v>
      </c>
      <c r="R33" s="207">
        <v>0</v>
      </c>
      <c r="S33" s="207">
        <v>0</v>
      </c>
      <c r="T33" s="207">
        <f t="shared" si="2"/>
        <v>0</v>
      </c>
    </row>
    <row r="34" spans="1:20">
      <c r="A34" s="81" t="s">
        <v>184</v>
      </c>
      <c r="B34" s="81"/>
      <c r="C34" s="253" t="s">
        <v>185</v>
      </c>
      <c r="D34" s="207">
        <v>0</v>
      </c>
      <c r="E34" s="207">
        <v>0.25</v>
      </c>
      <c r="F34" s="207">
        <v>0</v>
      </c>
      <c r="G34" s="207">
        <v>0</v>
      </c>
      <c r="H34" s="207">
        <v>0</v>
      </c>
      <c r="I34" s="207">
        <v>0</v>
      </c>
      <c r="J34" s="207">
        <v>0.25</v>
      </c>
      <c r="K34" s="207">
        <f t="shared" si="0"/>
        <v>0.5</v>
      </c>
      <c r="L34" s="207">
        <v>0</v>
      </c>
      <c r="M34" s="207">
        <v>0</v>
      </c>
      <c r="N34" s="207">
        <v>0</v>
      </c>
      <c r="O34" s="207">
        <v>0</v>
      </c>
      <c r="P34" s="207">
        <f t="shared" si="1"/>
        <v>0</v>
      </c>
      <c r="Q34" s="207">
        <v>0.75</v>
      </c>
      <c r="R34" s="207">
        <v>0</v>
      </c>
      <c r="S34" s="207">
        <v>0</v>
      </c>
      <c r="T34" s="207">
        <f t="shared" si="2"/>
        <v>0.75</v>
      </c>
    </row>
    <row r="35" spans="1:20">
      <c r="A35" s="81" t="s">
        <v>186</v>
      </c>
      <c r="B35" s="81"/>
      <c r="C35" s="253" t="s">
        <v>187</v>
      </c>
      <c r="D35" s="207">
        <v>0</v>
      </c>
      <c r="E35" s="207">
        <v>0</v>
      </c>
      <c r="F35" s="207">
        <v>0</v>
      </c>
      <c r="G35" s="207">
        <v>0</v>
      </c>
      <c r="H35" s="207">
        <v>0</v>
      </c>
      <c r="I35" s="207">
        <v>0</v>
      </c>
      <c r="J35" s="207">
        <v>0</v>
      </c>
      <c r="K35" s="207">
        <f t="shared" si="0"/>
        <v>0</v>
      </c>
      <c r="L35" s="207">
        <v>0</v>
      </c>
      <c r="M35" s="207">
        <v>0</v>
      </c>
      <c r="N35" s="207">
        <v>0</v>
      </c>
      <c r="O35" s="207">
        <v>0</v>
      </c>
      <c r="P35" s="207">
        <f t="shared" si="1"/>
        <v>0</v>
      </c>
      <c r="Q35" s="207">
        <v>0.25</v>
      </c>
      <c r="R35" s="207">
        <v>0</v>
      </c>
      <c r="S35" s="207">
        <v>0.25</v>
      </c>
      <c r="T35" s="207">
        <f t="shared" si="2"/>
        <v>0.5</v>
      </c>
    </row>
    <row r="36" spans="1:20">
      <c r="A36" s="81" t="s">
        <v>188</v>
      </c>
      <c r="B36" s="81"/>
      <c r="C36" s="253" t="s">
        <v>189</v>
      </c>
      <c r="D36" s="207">
        <v>0</v>
      </c>
      <c r="E36" s="207">
        <v>0</v>
      </c>
      <c r="F36" s="207">
        <v>0</v>
      </c>
      <c r="G36" s="207">
        <v>0</v>
      </c>
      <c r="H36" s="207">
        <v>0</v>
      </c>
      <c r="I36" s="207">
        <v>0</v>
      </c>
      <c r="J36" s="207">
        <v>0</v>
      </c>
      <c r="K36" s="207">
        <f t="shared" si="0"/>
        <v>0</v>
      </c>
      <c r="L36" s="207">
        <v>0</v>
      </c>
      <c r="M36" s="207">
        <v>0</v>
      </c>
      <c r="N36" s="207">
        <v>0</v>
      </c>
      <c r="O36" s="207">
        <v>0</v>
      </c>
      <c r="P36" s="207">
        <f t="shared" si="1"/>
        <v>0</v>
      </c>
      <c r="Q36" s="207">
        <v>0.5</v>
      </c>
      <c r="R36" s="207">
        <v>0</v>
      </c>
      <c r="S36" s="207">
        <v>0</v>
      </c>
      <c r="T36" s="207">
        <f t="shared" si="2"/>
        <v>0.5</v>
      </c>
    </row>
    <row r="37" spans="1:20">
      <c r="A37" s="81" t="s">
        <v>190</v>
      </c>
      <c r="B37" s="81"/>
      <c r="C37" s="76" t="s">
        <v>191</v>
      </c>
      <c r="D37" s="207">
        <v>0.25</v>
      </c>
      <c r="E37" s="207">
        <v>0</v>
      </c>
      <c r="F37" s="207">
        <v>0</v>
      </c>
      <c r="G37" s="207">
        <v>0</v>
      </c>
      <c r="H37" s="207">
        <v>0</v>
      </c>
      <c r="I37" s="207">
        <v>0</v>
      </c>
      <c r="J37" s="207">
        <v>0</v>
      </c>
      <c r="K37" s="207">
        <f t="shared" si="0"/>
        <v>0.25</v>
      </c>
      <c r="L37" s="207">
        <v>0.125</v>
      </c>
      <c r="M37" s="207">
        <v>0.125</v>
      </c>
      <c r="N37" s="207">
        <v>0</v>
      </c>
      <c r="O37" s="207">
        <v>0</v>
      </c>
      <c r="P37" s="207">
        <f t="shared" si="1"/>
        <v>0</v>
      </c>
      <c r="Q37" s="207">
        <v>0.25</v>
      </c>
      <c r="R37" s="207">
        <v>0</v>
      </c>
      <c r="S37" s="207">
        <v>0</v>
      </c>
      <c r="T37" s="207">
        <f t="shared" si="2"/>
        <v>0.25</v>
      </c>
    </row>
    <row r="38" spans="1:20">
      <c r="A38" s="81" t="s">
        <v>192</v>
      </c>
      <c r="B38" s="81"/>
      <c r="C38" s="76" t="s">
        <v>193</v>
      </c>
      <c r="D38" s="207">
        <v>0</v>
      </c>
      <c r="E38" s="207">
        <v>0</v>
      </c>
      <c r="F38" s="207">
        <v>0</v>
      </c>
      <c r="G38" s="207">
        <v>0</v>
      </c>
      <c r="H38" s="207">
        <v>0</v>
      </c>
      <c r="I38" s="207">
        <v>0</v>
      </c>
      <c r="J38" s="207">
        <v>0</v>
      </c>
      <c r="K38" s="207">
        <f t="shared" si="0"/>
        <v>0</v>
      </c>
      <c r="L38" s="207">
        <v>0.125</v>
      </c>
      <c r="M38" s="207">
        <v>0.125</v>
      </c>
      <c r="N38" s="207">
        <v>0</v>
      </c>
      <c r="O38" s="207">
        <v>0</v>
      </c>
      <c r="P38" s="207">
        <f t="shared" si="1"/>
        <v>0</v>
      </c>
      <c r="Q38" s="207">
        <v>0</v>
      </c>
      <c r="R38" s="207">
        <v>0</v>
      </c>
      <c r="S38" s="207">
        <v>0</v>
      </c>
      <c r="T38" s="207">
        <f t="shared" si="2"/>
        <v>0</v>
      </c>
    </row>
    <row r="39" spans="1:20">
      <c r="A39" s="81" t="s">
        <v>194</v>
      </c>
      <c r="B39" s="81"/>
      <c r="C39" s="76" t="s">
        <v>195</v>
      </c>
      <c r="D39" s="207">
        <v>0</v>
      </c>
      <c r="E39" s="207">
        <v>0</v>
      </c>
      <c r="F39" s="207">
        <v>0</v>
      </c>
      <c r="G39" s="207">
        <v>0</v>
      </c>
      <c r="H39" s="207">
        <v>0</v>
      </c>
      <c r="I39" s="207">
        <v>0</v>
      </c>
      <c r="J39" s="207">
        <v>0</v>
      </c>
      <c r="K39" s="207">
        <f t="shared" si="0"/>
        <v>0</v>
      </c>
      <c r="L39" s="207">
        <v>0</v>
      </c>
      <c r="M39" s="207">
        <v>0</v>
      </c>
      <c r="N39" s="207">
        <v>0</v>
      </c>
      <c r="O39" s="207">
        <v>0</v>
      </c>
      <c r="P39" s="207">
        <f t="shared" si="1"/>
        <v>0</v>
      </c>
      <c r="Q39" s="207">
        <v>0</v>
      </c>
      <c r="R39" s="207">
        <v>0</v>
      </c>
      <c r="S39" s="207">
        <v>0</v>
      </c>
      <c r="T39" s="207">
        <f t="shared" si="2"/>
        <v>0</v>
      </c>
    </row>
    <row r="40" spans="1:20">
      <c r="A40" s="81" t="s">
        <v>196</v>
      </c>
      <c r="B40" s="81"/>
      <c r="C40" s="76" t="s">
        <v>197</v>
      </c>
      <c r="D40" s="207">
        <v>0</v>
      </c>
      <c r="E40" s="207">
        <v>0</v>
      </c>
      <c r="F40" s="207">
        <v>0</v>
      </c>
      <c r="G40" s="207">
        <v>0</v>
      </c>
      <c r="H40" s="207">
        <v>0</v>
      </c>
      <c r="I40" s="207">
        <v>0</v>
      </c>
      <c r="J40" s="207">
        <v>0</v>
      </c>
      <c r="K40" s="207">
        <f t="shared" si="0"/>
        <v>0</v>
      </c>
      <c r="L40" s="207">
        <v>0</v>
      </c>
      <c r="M40" s="207">
        <v>0</v>
      </c>
      <c r="N40" s="207">
        <v>0</v>
      </c>
      <c r="O40" s="207">
        <v>0</v>
      </c>
      <c r="P40" s="207">
        <f t="shared" si="1"/>
        <v>0</v>
      </c>
      <c r="Q40" s="207">
        <v>0</v>
      </c>
      <c r="R40" s="207">
        <v>0</v>
      </c>
      <c r="S40" s="207">
        <v>0</v>
      </c>
      <c r="T40" s="207">
        <f t="shared" si="2"/>
        <v>0</v>
      </c>
    </row>
    <row r="41" spans="1:20">
      <c r="A41" s="81" t="s">
        <v>198</v>
      </c>
      <c r="B41" s="81"/>
      <c r="C41" s="76" t="s">
        <v>199</v>
      </c>
      <c r="D41" s="207">
        <v>0</v>
      </c>
      <c r="E41" s="207">
        <v>0</v>
      </c>
      <c r="F41" s="207">
        <v>0</v>
      </c>
      <c r="G41" s="207">
        <v>0</v>
      </c>
      <c r="H41" s="207">
        <v>0</v>
      </c>
      <c r="I41" s="207">
        <v>0</v>
      </c>
      <c r="J41" s="207">
        <v>0</v>
      </c>
      <c r="K41" s="207">
        <f t="shared" si="0"/>
        <v>0</v>
      </c>
      <c r="L41" s="207">
        <v>0.125</v>
      </c>
      <c r="M41" s="207">
        <v>0.125</v>
      </c>
      <c r="N41" s="207">
        <v>0</v>
      </c>
      <c r="O41" s="207">
        <v>0</v>
      </c>
      <c r="P41" s="207">
        <f t="shared" si="1"/>
        <v>0</v>
      </c>
      <c r="Q41" s="207">
        <v>0</v>
      </c>
      <c r="R41" s="207">
        <v>0</v>
      </c>
      <c r="S41" s="207">
        <v>0</v>
      </c>
      <c r="T41" s="207">
        <f t="shared" si="2"/>
        <v>0</v>
      </c>
    </row>
    <row r="42" spans="1:20">
      <c r="A42" s="81" t="s">
        <v>200</v>
      </c>
      <c r="B42" s="81"/>
      <c r="C42" s="76" t="s">
        <v>201</v>
      </c>
      <c r="D42" s="207">
        <v>0</v>
      </c>
      <c r="E42" s="207">
        <v>0</v>
      </c>
      <c r="F42" s="207">
        <v>0</v>
      </c>
      <c r="G42" s="207">
        <v>0</v>
      </c>
      <c r="H42" s="207">
        <v>0</v>
      </c>
      <c r="I42" s="207">
        <v>0</v>
      </c>
      <c r="J42" s="207">
        <v>0</v>
      </c>
      <c r="K42" s="207">
        <f t="shared" si="0"/>
        <v>0</v>
      </c>
      <c r="L42" s="207">
        <v>0</v>
      </c>
      <c r="M42" s="207">
        <v>0</v>
      </c>
      <c r="N42" s="207">
        <v>0</v>
      </c>
      <c r="O42" s="207">
        <v>0</v>
      </c>
      <c r="P42" s="207">
        <f t="shared" si="1"/>
        <v>0</v>
      </c>
      <c r="Q42" s="207">
        <v>0</v>
      </c>
      <c r="R42" s="207">
        <v>0</v>
      </c>
      <c r="S42" s="207">
        <v>0</v>
      </c>
      <c r="T42" s="207">
        <f t="shared" si="2"/>
        <v>0</v>
      </c>
    </row>
    <row r="43" spans="1:20">
      <c r="A43" s="81" t="s">
        <v>202</v>
      </c>
      <c r="B43" s="81"/>
      <c r="C43" s="76" t="s">
        <v>203</v>
      </c>
      <c r="D43" s="207">
        <v>0</v>
      </c>
      <c r="E43" s="207">
        <v>0</v>
      </c>
      <c r="F43" s="207">
        <v>0</v>
      </c>
      <c r="G43" s="207">
        <v>0</v>
      </c>
      <c r="H43" s="207">
        <v>0</v>
      </c>
      <c r="I43" s="207">
        <v>0</v>
      </c>
      <c r="J43" s="207">
        <v>0</v>
      </c>
      <c r="K43" s="207">
        <f t="shared" si="0"/>
        <v>0</v>
      </c>
      <c r="L43" s="207">
        <v>0</v>
      </c>
      <c r="M43" s="207">
        <v>0</v>
      </c>
      <c r="N43" s="207">
        <v>0</v>
      </c>
      <c r="O43" s="207">
        <v>0</v>
      </c>
      <c r="P43" s="207">
        <f t="shared" si="1"/>
        <v>0</v>
      </c>
      <c r="Q43" s="207">
        <v>0</v>
      </c>
      <c r="R43" s="207">
        <v>0</v>
      </c>
      <c r="S43" s="207">
        <v>0</v>
      </c>
      <c r="T43" s="207">
        <f t="shared" si="2"/>
        <v>0</v>
      </c>
    </row>
    <row r="44" spans="1:20">
      <c r="A44" s="81" t="s">
        <v>204</v>
      </c>
      <c r="B44" s="81"/>
      <c r="C44" s="76" t="s">
        <v>205</v>
      </c>
      <c r="D44" s="207">
        <v>0</v>
      </c>
      <c r="E44" s="207">
        <v>0</v>
      </c>
      <c r="F44" s="207">
        <v>0</v>
      </c>
      <c r="G44" s="207">
        <v>0</v>
      </c>
      <c r="H44" s="207">
        <v>0</v>
      </c>
      <c r="I44" s="207">
        <v>0</v>
      </c>
      <c r="J44" s="207">
        <v>0</v>
      </c>
      <c r="K44" s="207">
        <f t="shared" si="0"/>
        <v>0</v>
      </c>
      <c r="L44" s="207">
        <v>0.125</v>
      </c>
      <c r="M44" s="207">
        <v>0.125</v>
      </c>
      <c r="N44" s="207">
        <v>0</v>
      </c>
      <c r="O44" s="207">
        <v>0</v>
      </c>
      <c r="P44" s="207">
        <f t="shared" si="1"/>
        <v>0</v>
      </c>
      <c r="Q44" s="207">
        <v>0.25</v>
      </c>
      <c r="R44" s="207">
        <v>0</v>
      </c>
      <c r="S44" s="207">
        <v>0</v>
      </c>
      <c r="T44" s="207">
        <f t="shared" si="2"/>
        <v>0.25</v>
      </c>
    </row>
    <row r="45" spans="3:17">
      <c r="C45" s="254"/>
      <c r="D45" s="254"/>
      <c r="E45" s="254"/>
      <c r="F45" s="254"/>
      <c r="G45" s="254"/>
      <c r="H45" s="254"/>
      <c r="I45" s="254"/>
      <c r="J45" s="254"/>
      <c r="K45" s="254"/>
      <c r="L45" s="254"/>
      <c r="M45" s="254"/>
      <c r="N45" s="254"/>
      <c r="O45" s="254"/>
      <c r="P45" s="254"/>
      <c r="Q45" s="254"/>
    </row>
    <row r="46" spans="1:17">
      <c r="A46" s="139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</row>
    <row r="47" spans="1:17">
      <c r="A47" s="139"/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</row>
    <row r="48" spans="1:17">
      <c r="A48" s="139"/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</row>
    <row r="49" spans="1:17">
      <c r="A49" s="139"/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</row>
    <row r="50" spans="1:17">
      <c r="A50" s="139"/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</row>
    <row r="51" spans="1:17">
      <c r="A51" s="139"/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</row>
    <row r="52" spans="1:17">
      <c r="A52" s="139"/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</row>
    <row r="53" spans="1:17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</row>
    <row r="54" spans="1:17">
      <c r="A54" s="139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</row>
    <row r="55" spans="1:17">
      <c r="A55" s="139"/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</row>
    <row r="56" spans="1:17">
      <c r="A56" s="139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</row>
    <row r="57" spans="1:17">
      <c r="A57" s="139"/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</row>
    <row r="58" spans="1:17">
      <c r="A58" s="139"/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</row>
    <row r="59" spans="1:17">
      <c r="A59" s="139"/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</row>
    <row r="60" spans="1:17">
      <c r="A60" s="139"/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</row>
    <row r="61" spans="1:17">
      <c r="A61" s="139"/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</row>
    <row r="62" spans="1:17">
      <c r="A62" s="139"/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</row>
    <row r="63" spans="3:19">
      <c r="C63" s="139"/>
      <c r="K63" s="139"/>
      <c r="L63" s="139"/>
      <c r="M63" s="139"/>
      <c r="N63" s="139"/>
      <c r="Q63" s="139"/>
      <c r="R63" s="139"/>
      <c r="S63" s="139"/>
    </row>
    <row r="64" spans="1:19">
      <c r="A64" s="139"/>
      <c r="B64" s="139"/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Q64" s="139"/>
      <c r="R64" s="139"/>
      <c r="S64" s="139"/>
    </row>
    <row r="65" spans="1:19">
      <c r="A65" s="139"/>
      <c r="B65" s="139"/>
      <c r="C65" s="139"/>
      <c r="D65" s="13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Q65" s="139"/>
      <c r="R65" s="139"/>
      <c r="S65" s="139"/>
    </row>
    <row r="66" spans="1:19">
      <c r="A66" s="139"/>
      <c r="B66" s="139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Q66" s="139"/>
      <c r="R66" s="139"/>
      <c r="S66" s="139"/>
    </row>
    <row r="67" spans="1:39">
      <c r="A67" s="139"/>
      <c r="B67" s="139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</row>
    <row r="68" spans="1:39">
      <c r="A68" s="139"/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</row>
    <row r="69" spans="1:39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</row>
    <row r="70" spans="1:39">
      <c r="A70" s="139"/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</row>
    <row r="71" spans="1:19">
      <c r="A71" s="139"/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</row>
    <row r="72" spans="1:19">
      <c r="A72" s="139"/>
      <c r="B72" s="139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</row>
    <row r="73" spans="1:19">
      <c r="A73" s="139"/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</row>
    <row r="74" spans="1:19">
      <c r="A74" s="139"/>
      <c r="B74" s="139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</row>
    <row r="75" spans="1:19">
      <c r="A75" s="139"/>
      <c r="B75" s="139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</row>
    <row r="76" spans="1:19">
      <c r="A76" s="139"/>
      <c r="B76" s="139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</row>
    <row r="77" spans="1:19">
      <c r="A77" s="139"/>
      <c r="B77" s="139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</row>
    <row r="78" spans="1:16">
      <c r="A78" s="139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</row>
    <row r="79" spans="1:16">
      <c r="A79" s="139"/>
      <c r="B79" s="139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  <c r="O79" s="139"/>
      <c r="P79" s="139"/>
    </row>
    <row r="80" spans="1:26">
      <c r="A80" s="139"/>
      <c r="B80" s="139"/>
      <c r="C80" s="139"/>
      <c r="D80" s="139"/>
      <c r="E80" s="139"/>
      <c r="F80" s="139"/>
      <c r="G80" s="139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</row>
    <row r="81" spans="1:26">
      <c r="A81" s="139"/>
      <c r="B81" s="139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</row>
    <row r="82" spans="2:26">
      <c r="B82" s="139"/>
      <c r="C82" s="139"/>
      <c r="D82" s="139"/>
      <c r="E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</row>
    <row r="83" spans="2:26">
      <c r="B83" s="139"/>
      <c r="C83" s="139"/>
      <c r="D83" s="139"/>
      <c r="E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</row>
    <row r="84" spans="2:26">
      <c r="B84" s="139"/>
      <c r="C84" s="139"/>
      <c r="D84" s="139"/>
      <c r="E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</row>
    <row r="85" spans="2:13">
      <c r="B85" s="139"/>
      <c r="C85" s="139"/>
      <c r="D85" s="139"/>
      <c r="E85" s="139"/>
      <c r="M85" s="256"/>
    </row>
    <row r="86" spans="2:13">
      <c r="B86" s="139"/>
      <c r="C86" s="139"/>
      <c r="D86" s="139"/>
      <c r="E86" s="139"/>
      <c r="M86" s="256"/>
    </row>
    <row r="87" spans="2:13">
      <c r="B87" s="139"/>
      <c r="C87" s="139"/>
      <c r="D87" s="139"/>
      <c r="E87" s="139"/>
      <c r="M87" s="256"/>
    </row>
    <row r="88" spans="2:13">
      <c r="B88" s="139"/>
      <c r="C88" s="139"/>
      <c r="D88" s="139"/>
      <c r="E88" s="139"/>
      <c r="M88" s="256"/>
    </row>
    <row r="89" spans="2:13">
      <c r="B89" s="139"/>
      <c r="C89" s="139"/>
      <c r="D89" s="139"/>
      <c r="E89" s="139"/>
      <c r="M89" s="256"/>
    </row>
    <row r="90" spans="2:13">
      <c r="B90" s="139"/>
      <c r="C90" s="139"/>
      <c r="D90" s="139"/>
      <c r="E90" s="139"/>
      <c r="M90" s="256"/>
    </row>
    <row r="91" spans="2:13">
      <c r="B91" s="139"/>
      <c r="C91" s="139"/>
      <c r="D91" s="139"/>
      <c r="E91" s="139"/>
      <c r="M91" s="256"/>
    </row>
    <row r="92" spans="2:13">
      <c r="B92" s="139"/>
      <c r="C92" s="139"/>
      <c r="D92" s="139"/>
      <c r="E92" s="139"/>
      <c r="M92" s="256"/>
    </row>
    <row r="93" spans="2:13">
      <c r="B93" s="139"/>
      <c r="C93" s="139"/>
      <c r="D93" s="139"/>
      <c r="E93" s="139"/>
      <c r="M93" s="256"/>
    </row>
    <row r="94" spans="2:13">
      <c r="B94" s="139"/>
      <c r="C94" s="139"/>
      <c r="D94" s="139"/>
      <c r="E94" s="139"/>
      <c r="M94" s="256"/>
    </row>
    <row r="95" spans="2:13">
      <c r="B95" s="139"/>
      <c r="C95" s="139"/>
      <c r="D95" s="139"/>
      <c r="E95" s="139"/>
      <c r="M95" s="256"/>
    </row>
    <row r="96" spans="2:13">
      <c r="B96" s="139"/>
      <c r="C96" s="139"/>
      <c r="D96" s="139"/>
      <c r="E96" s="139"/>
      <c r="M96" s="256"/>
    </row>
    <row r="97" spans="2:13">
      <c r="B97" s="139"/>
      <c r="C97" s="139"/>
      <c r="D97" s="139"/>
      <c r="E97" s="139"/>
      <c r="M97" s="256"/>
    </row>
    <row r="98" spans="2:13">
      <c r="B98" s="139"/>
      <c r="C98" s="139"/>
      <c r="D98" s="139"/>
      <c r="E98" s="139"/>
      <c r="M98" s="256"/>
    </row>
    <row r="99" spans="2:13">
      <c r="B99" s="139"/>
      <c r="C99" s="139"/>
      <c r="D99" s="139"/>
      <c r="E99" s="139"/>
      <c r="M99" s="256"/>
    </row>
    <row r="100" spans="2:13">
      <c r="B100" s="139"/>
      <c r="C100" s="139"/>
      <c r="D100" s="139"/>
      <c r="E100" s="139"/>
      <c r="M100" s="256"/>
    </row>
    <row r="101" spans="2:13">
      <c r="B101" s="139"/>
      <c r="C101" s="139"/>
      <c r="D101" s="139"/>
      <c r="E101" s="139"/>
      <c r="M101" s="256"/>
    </row>
    <row r="102" spans="2:13">
      <c r="B102" s="139"/>
      <c r="C102" s="139"/>
      <c r="D102" s="139"/>
      <c r="E102" s="139"/>
      <c r="M102" s="256"/>
    </row>
    <row r="103" spans="2:13">
      <c r="B103" s="139"/>
      <c r="C103" s="139"/>
      <c r="D103" s="139"/>
      <c r="E103" s="139"/>
      <c r="M103" s="256"/>
    </row>
    <row r="104" spans="2:13">
      <c r="B104" s="139"/>
      <c r="C104" s="139"/>
      <c r="D104" s="139"/>
      <c r="E104" s="139"/>
      <c r="M104" s="256"/>
    </row>
    <row r="105" spans="2:13">
      <c r="B105" s="139"/>
      <c r="C105" s="139"/>
      <c r="D105" s="139"/>
      <c r="E105" s="139"/>
      <c r="M105" s="256"/>
    </row>
    <row r="106" spans="2:13">
      <c r="B106" s="139"/>
      <c r="C106" s="139"/>
      <c r="D106" s="139"/>
      <c r="E106" s="139"/>
      <c r="M106" s="256"/>
    </row>
    <row r="107" spans="2:13">
      <c r="B107" s="139"/>
      <c r="C107" s="139"/>
      <c r="D107" s="139"/>
      <c r="E107" s="139"/>
      <c r="M107" s="256"/>
    </row>
    <row r="108" spans="2:13">
      <c r="B108" s="139"/>
      <c r="C108" s="139"/>
      <c r="D108" s="139"/>
      <c r="E108" s="139"/>
      <c r="M108" s="256"/>
    </row>
    <row r="109" spans="2:13">
      <c r="B109" s="139"/>
      <c r="C109" s="139"/>
      <c r="D109" s="139"/>
      <c r="E109" s="139"/>
      <c r="M109" s="256"/>
    </row>
    <row r="110" spans="2:13">
      <c r="B110" s="139"/>
      <c r="C110" s="139"/>
      <c r="D110" s="139"/>
      <c r="E110" s="139"/>
      <c r="M110" s="256"/>
    </row>
    <row r="111" spans="2:13">
      <c r="B111" s="139"/>
      <c r="C111" s="139"/>
      <c r="D111" s="139"/>
      <c r="E111" s="139"/>
      <c r="M111" s="256"/>
    </row>
    <row r="112" spans="2:13">
      <c r="B112" s="139"/>
      <c r="C112" s="139"/>
      <c r="D112" s="139"/>
      <c r="E112" s="139"/>
      <c r="M112" s="256"/>
    </row>
    <row r="113" spans="2:13">
      <c r="B113" s="139"/>
      <c r="C113" s="139"/>
      <c r="D113" s="139"/>
      <c r="E113" s="139"/>
      <c r="M113" s="256"/>
    </row>
    <row r="114" spans="2:13">
      <c r="B114" s="139"/>
      <c r="C114" s="139"/>
      <c r="D114" s="139"/>
      <c r="E114" s="139"/>
      <c r="M114" s="256"/>
    </row>
    <row r="115" spans="2:13">
      <c r="B115" s="139"/>
      <c r="C115" s="139"/>
      <c r="D115" s="139"/>
      <c r="E115" s="139"/>
      <c r="M115" s="256"/>
    </row>
    <row r="116" spans="2:13">
      <c r="B116" s="139"/>
      <c r="C116" s="139"/>
      <c r="D116" s="139"/>
      <c r="E116" s="139"/>
      <c r="M116" s="256"/>
    </row>
    <row r="117" spans="2:13">
      <c r="B117" s="139"/>
      <c r="C117" s="139"/>
      <c r="D117" s="139"/>
      <c r="E117" s="139"/>
      <c r="M117" s="256"/>
    </row>
    <row r="118" spans="2:13">
      <c r="B118" s="139"/>
      <c r="C118" s="139"/>
      <c r="D118" s="139"/>
      <c r="E118" s="139"/>
      <c r="M118" s="256"/>
    </row>
    <row r="119" spans="2:13">
      <c r="B119" s="139"/>
      <c r="C119" s="139"/>
      <c r="D119" s="139"/>
      <c r="E119" s="139"/>
      <c r="M119" s="256"/>
    </row>
    <row r="120" spans="2:13">
      <c r="B120" s="139"/>
      <c r="C120" s="139"/>
      <c r="D120" s="139"/>
      <c r="E120" s="139"/>
      <c r="M120" s="256"/>
    </row>
    <row r="121" spans="2:13">
      <c r="B121" s="139"/>
      <c r="C121" s="139"/>
      <c r="D121" s="139"/>
      <c r="E121" s="139"/>
      <c r="M121" s="256"/>
    </row>
    <row r="122" spans="2:13">
      <c r="B122" s="139"/>
      <c r="C122" s="139"/>
      <c r="D122" s="139"/>
      <c r="E122" s="139"/>
      <c r="M122" s="256"/>
    </row>
    <row r="123" spans="2:13">
      <c r="B123" s="139"/>
      <c r="C123" s="139"/>
      <c r="D123" s="139"/>
      <c r="E123" s="139"/>
      <c r="M123" s="256"/>
    </row>
    <row r="124" spans="2:13">
      <c r="B124" s="139"/>
      <c r="C124" s="139"/>
      <c r="D124" s="139"/>
      <c r="E124" s="139"/>
      <c r="M124" s="256"/>
    </row>
    <row r="125" spans="2:13">
      <c r="B125" s="139"/>
      <c r="C125" s="139"/>
      <c r="D125" s="139"/>
      <c r="E125" s="139"/>
      <c r="M125" s="256"/>
    </row>
    <row r="126" spans="2:13">
      <c r="B126" s="139"/>
      <c r="C126" s="139"/>
      <c r="D126" s="139"/>
      <c r="E126" s="139"/>
      <c r="M126" s="256"/>
    </row>
    <row r="127" spans="2:13">
      <c r="B127" s="139"/>
      <c r="C127" s="139"/>
      <c r="D127" s="139"/>
      <c r="E127" s="139"/>
      <c r="M127" s="256"/>
    </row>
    <row r="128" spans="2:13">
      <c r="B128" s="139"/>
      <c r="C128" s="139"/>
      <c r="D128" s="139"/>
      <c r="E128" s="139"/>
      <c r="M128" s="256"/>
    </row>
    <row r="129" spans="2:13">
      <c r="B129" s="139"/>
      <c r="C129" s="139"/>
      <c r="D129" s="139"/>
      <c r="E129" s="139"/>
      <c r="M129" s="256"/>
    </row>
    <row r="130" spans="2:13">
      <c r="B130" s="139"/>
      <c r="C130" s="139"/>
      <c r="D130" s="139"/>
      <c r="E130" s="139"/>
      <c r="M130" s="256"/>
    </row>
    <row r="131" spans="2:13">
      <c r="B131" s="139"/>
      <c r="C131" s="139"/>
      <c r="D131" s="139"/>
      <c r="E131" s="139"/>
      <c r="M131" s="256"/>
    </row>
    <row r="132" spans="2:13">
      <c r="B132" s="139"/>
      <c r="C132" s="139"/>
      <c r="D132" s="139"/>
      <c r="E132" s="139"/>
      <c r="M132" s="256"/>
    </row>
    <row r="133" spans="2:13">
      <c r="B133" s="139"/>
      <c r="C133" s="139"/>
      <c r="D133" s="139"/>
      <c r="E133" s="139"/>
      <c r="M133" s="256"/>
    </row>
    <row r="134" spans="2:13">
      <c r="B134" s="139"/>
      <c r="C134" s="139"/>
      <c r="D134" s="139"/>
      <c r="E134" s="139"/>
      <c r="M134" s="256"/>
    </row>
    <row r="135" spans="2:13">
      <c r="B135" s="139"/>
      <c r="C135" s="139"/>
      <c r="D135" s="139"/>
      <c r="E135" s="139"/>
      <c r="M135" s="256"/>
    </row>
    <row r="136" spans="2:13">
      <c r="B136" s="139"/>
      <c r="C136" s="139"/>
      <c r="D136" s="139"/>
      <c r="E136" s="139"/>
      <c r="M136" s="256"/>
    </row>
    <row r="137" spans="2:13">
      <c r="B137" s="139"/>
      <c r="C137" s="139"/>
      <c r="D137" s="139"/>
      <c r="E137" s="139"/>
      <c r="M137" s="256"/>
    </row>
    <row r="138" spans="2:13">
      <c r="B138" s="139"/>
      <c r="C138" s="139"/>
      <c r="D138" s="139"/>
      <c r="E138" s="139"/>
      <c r="M138" s="256"/>
    </row>
    <row r="139" spans="2:13">
      <c r="B139" s="139"/>
      <c r="C139" s="139"/>
      <c r="D139" s="139"/>
      <c r="E139" s="139"/>
      <c r="M139" s="256"/>
    </row>
    <row r="140" spans="2:13">
      <c r="B140" s="139"/>
      <c r="C140" s="139"/>
      <c r="D140" s="139"/>
      <c r="E140" s="139"/>
      <c r="M140" s="256"/>
    </row>
    <row r="141" spans="2:13">
      <c r="B141" s="139"/>
      <c r="C141" s="139"/>
      <c r="D141" s="139"/>
      <c r="E141" s="139"/>
      <c r="M141" s="256"/>
    </row>
    <row r="142" spans="2:13">
      <c r="B142" s="139"/>
      <c r="C142" s="139"/>
      <c r="D142" s="139"/>
      <c r="E142" s="139"/>
      <c r="M142" s="256"/>
    </row>
    <row r="143" spans="2:13">
      <c r="B143" s="139"/>
      <c r="C143" s="139"/>
      <c r="D143" s="139"/>
      <c r="E143" s="139"/>
      <c r="M143" s="256"/>
    </row>
    <row r="144" spans="2:5">
      <c r="B144" s="139"/>
      <c r="C144" s="139"/>
      <c r="D144" s="139"/>
      <c r="E144" s="139"/>
    </row>
    <row r="145" spans="2:5">
      <c r="B145" s="139"/>
      <c r="C145" s="139"/>
      <c r="D145" s="139"/>
      <c r="E145" s="139"/>
    </row>
    <row r="146" spans="2:5">
      <c r="B146" s="139"/>
      <c r="C146" s="139"/>
      <c r="D146" s="139"/>
      <c r="E146" s="139"/>
    </row>
    <row r="147" spans="2:5">
      <c r="B147" s="139"/>
      <c r="C147" s="139"/>
      <c r="D147" s="139"/>
      <c r="E147" s="139"/>
    </row>
    <row r="148" spans="2:5">
      <c r="B148" s="139"/>
      <c r="C148" s="139"/>
      <c r="D148" s="139"/>
      <c r="E148" s="139"/>
    </row>
    <row r="149" spans="2:5">
      <c r="B149" s="139"/>
      <c r="C149" s="139"/>
      <c r="D149" s="139"/>
      <c r="E149" s="139"/>
    </row>
    <row r="150" spans="2:5">
      <c r="B150" s="139"/>
      <c r="C150" s="139"/>
      <c r="D150" s="139"/>
      <c r="E150" s="139"/>
    </row>
    <row r="151" spans="2:5">
      <c r="B151" s="139"/>
      <c r="C151" s="139"/>
      <c r="D151" s="139"/>
      <c r="E151" s="139"/>
    </row>
    <row r="152" spans="2:5">
      <c r="B152" s="139"/>
      <c r="C152" s="139"/>
      <c r="D152" s="139"/>
      <c r="E152" s="139"/>
    </row>
    <row r="153" spans="2:5">
      <c r="B153" s="139"/>
      <c r="C153" s="139"/>
      <c r="D153" s="139"/>
      <c r="E153" s="139"/>
    </row>
    <row r="154" spans="3:4">
      <c r="C154" s="139"/>
      <c r="D154" s="139"/>
    </row>
    <row r="155" spans="3:4">
      <c r="C155" s="139"/>
      <c r="D155" s="139"/>
    </row>
    <row r="156" spans="3:4">
      <c r="C156" s="139"/>
      <c r="D156" s="139"/>
    </row>
    <row r="157" spans="3:4">
      <c r="C157" s="139"/>
      <c r="D157" s="139"/>
    </row>
    <row r="158" spans="3:4">
      <c r="C158" s="139"/>
      <c r="D158" s="139"/>
    </row>
    <row r="159" spans="3:4">
      <c r="C159" s="139"/>
      <c r="D159" s="139"/>
    </row>
    <row r="160" spans="3:4">
      <c r="C160" s="139"/>
      <c r="D160" s="139"/>
    </row>
    <row r="161" spans="3:4">
      <c r="C161" s="139"/>
      <c r="D161" s="139"/>
    </row>
    <row r="162" spans="3:4">
      <c r="C162" s="139"/>
      <c r="D162" s="139"/>
    </row>
    <row r="163" spans="3:4">
      <c r="C163" s="139"/>
      <c r="D163" s="139"/>
    </row>
    <row r="164" spans="3:4">
      <c r="C164" s="139"/>
      <c r="D164" s="139"/>
    </row>
    <row r="165" spans="3:4">
      <c r="C165" s="139"/>
      <c r="D165" s="139"/>
    </row>
    <row r="166" spans="3:4">
      <c r="C166" s="139"/>
      <c r="D166" s="139"/>
    </row>
    <row r="167" spans="3:4">
      <c r="C167" s="139"/>
      <c r="D167" s="139"/>
    </row>
    <row r="168" spans="3:4">
      <c r="C168" s="139"/>
      <c r="D168" s="139"/>
    </row>
    <row r="169" spans="3:4">
      <c r="C169" s="139"/>
      <c r="D169" s="139"/>
    </row>
    <row r="170" spans="3:4">
      <c r="C170" s="139"/>
      <c r="D170" s="139"/>
    </row>
    <row r="171" spans="3:4">
      <c r="C171" s="139"/>
      <c r="D171" s="139"/>
    </row>
    <row r="172" spans="3:4">
      <c r="C172" s="139"/>
      <c r="D172" s="139"/>
    </row>
    <row r="173" spans="3:4">
      <c r="C173" s="139"/>
      <c r="D173" s="139"/>
    </row>
    <row r="174" spans="3:4">
      <c r="C174" s="139"/>
      <c r="D174" s="139"/>
    </row>
    <row r="175" spans="3:4">
      <c r="C175" s="139"/>
      <c r="D175" s="139"/>
    </row>
    <row r="176" spans="3:4">
      <c r="C176" s="139"/>
      <c r="D176" s="139"/>
    </row>
    <row r="177" spans="3:4">
      <c r="C177" s="139"/>
      <c r="D177" s="139"/>
    </row>
    <row r="178" spans="3:4">
      <c r="C178" s="139"/>
      <c r="D178" s="139"/>
    </row>
    <row r="179" spans="3:4">
      <c r="C179" s="139"/>
      <c r="D179" s="139"/>
    </row>
    <row r="180" spans="3:4">
      <c r="C180" s="139"/>
      <c r="D180" s="139"/>
    </row>
    <row r="181" spans="3:4">
      <c r="C181" s="139"/>
      <c r="D181" s="139"/>
    </row>
    <row r="182" spans="3:4">
      <c r="C182" s="139"/>
      <c r="D182" s="139"/>
    </row>
    <row r="183" spans="3:4">
      <c r="C183" s="139"/>
      <c r="D183" s="139"/>
    </row>
    <row r="184" spans="3:4">
      <c r="C184" s="139"/>
      <c r="D184" s="139"/>
    </row>
    <row r="185" spans="3:4">
      <c r="C185" s="139"/>
      <c r="D185" s="139"/>
    </row>
    <row r="186" spans="3:4">
      <c r="C186" s="139"/>
      <c r="D186" s="139"/>
    </row>
    <row r="187" spans="3:4">
      <c r="C187" s="139"/>
      <c r="D187" s="139"/>
    </row>
    <row r="188" spans="3:4">
      <c r="C188" s="139"/>
      <c r="D188" s="139"/>
    </row>
    <row r="189" spans="3:4">
      <c r="C189" s="139"/>
      <c r="D189" s="139"/>
    </row>
    <row r="190" spans="3:4">
      <c r="C190" s="139"/>
      <c r="D190" s="139"/>
    </row>
    <row r="191" spans="3:4">
      <c r="C191" s="139"/>
      <c r="D191" s="139"/>
    </row>
    <row r="192" spans="3:4">
      <c r="C192" s="139"/>
      <c r="D192" s="139"/>
    </row>
    <row r="193" spans="3:4">
      <c r="C193" s="139"/>
      <c r="D193" s="139"/>
    </row>
    <row r="194" spans="3:4">
      <c r="C194" s="139"/>
      <c r="D194" s="139"/>
    </row>
    <row r="195" spans="3:4">
      <c r="C195" s="139"/>
      <c r="D195" s="139"/>
    </row>
    <row r="196" spans="3:4">
      <c r="C196" s="139"/>
      <c r="D196" s="139"/>
    </row>
    <row r="197" spans="3:4">
      <c r="C197" s="139"/>
      <c r="D197" s="139"/>
    </row>
    <row r="198" spans="3:4">
      <c r="C198" s="139"/>
      <c r="D198" s="139"/>
    </row>
    <row r="199" spans="3:4">
      <c r="C199" s="139"/>
      <c r="D199" s="139"/>
    </row>
    <row r="200" spans="3:4">
      <c r="C200" s="139"/>
      <c r="D200" s="139"/>
    </row>
    <row r="201" spans="3:4">
      <c r="C201" s="139"/>
      <c r="D201" s="139"/>
    </row>
    <row r="202" spans="3:4">
      <c r="C202" s="139"/>
      <c r="D202" s="139"/>
    </row>
    <row r="203" spans="3:4">
      <c r="C203" s="139"/>
      <c r="D203" s="139"/>
    </row>
    <row r="204" spans="3:4">
      <c r="C204" s="139"/>
      <c r="D204" s="139"/>
    </row>
    <row r="205" spans="3:4">
      <c r="C205" s="139"/>
      <c r="D205" s="139"/>
    </row>
    <row r="206" spans="3:4">
      <c r="C206" s="139"/>
      <c r="D206" s="139"/>
    </row>
    <row r="207" spans="3:4">
      <c r="C207" s="139"/>
      <c r="D207" s="139"/>
    </row>
    <row r="208" spans="3:4">
      <c r="C208" s="139"/>
      <c r="D208" s="139"/>
    </row>
    <row r="209" spans="3:4">
      <c r="C209" s="139"/>
      <c r="D209" s="139"/>
    </row>
    <row r="210" spans="3:4">
      <c r="C210" s="139"/>
      <c r="D210" s="139"/>
    </row>
    <row r="211" spans="3:4">
      <c r="C211" s="139"/>
      <c r="D211" s="139"/>
    </row>
    <row r="212" spans="3:4">
      <c r="C212" s="139"/>
      <c r="D212" s="139"/>
    </row>
    <row r="213" spans="3:4">
      <c r="C213" s="139"/>
      <c r="D213" s="139"/>
    </row>
    <row r="214" spans="3:4">
      <c r="C214" s="139"/>
      <c r="D214" s="139"/>
    </row>
    <row r="215" spans="3:4">
      <c r="C215" s="139"/>
      <c r="D215" s="139"/>
    </row>
    <row r="216" spans="3:4">
      <c r="C216" s="139"/>
      <c r="D216" s="139"/>
    </row>
    <row r="217" spans="3:4">
      <c r="C217" s="139"/>
      <c r="D217" s="139"/>
    </row>
    <row r="218" spans="3:4">
      <c r="C218" s="139"/>
      <c r="D218" s="139"/>
    </row>
    <row r="219" spans="3:4">
      <c r="C219" s="139"/>
      <c r="D219" s="139"/>
    </row>
    <row r="220" spans="3:4">
      <c r="C220" s="139"/>
      <c r="D220" s="139"/>
    </row>
    <row r="221" spans="3:4">
      <c r="C221" s="139"/>
      <c r="D221" s="139"/>
    </row>
    <row r="222" spans="3:4">
      <c r="C222" s="139"/>
      <c r="D222" s="139"/>
    </row>
    <row r="223" spans="3:4">
      <c r="C223" s="139"/>
      <c r="D223" s="139"/>
    </row>
    <row r="224" spans="3:4">
      <c r="C224" s="139"/>
      <c r="D224" s="139"/>
    </row>
    <row r="225" spans="3:4">
      <c r="C225" s="139"/>
      <c r="D225" s="139"/>
    </row>
    <row r="226" spans="3:4">
      <c r="C226" s="139"/>
      <c r="D226" s="139"/>
    </row>
    <row r="227" spans="3:4">
      <c r="C227" s="139"/>
      <c r="D227" s="139"/>
    </row>
    <row r="228" spans="3:4">
      <c r="C228" s="139"/>
      <c r="D228" s="139"/>
    </row>
    <row r="229" spans="3:4">
      <c r="C229" s="139"/>
      <c r="D229" s="139"/>
    </row>
    <row r="230" spans="3:4">
      <c r="C230" s="139"/>
      <c r="D230" s="139"/>
    </row>
    <row r="231" spans="3:4">
      <c r="C231" s="139"/>
      <c r="D231" s="139"/>
    </row>
    <row r="232" spans="3:4">
      <c r="C232" s="139"/>
      <c r="D232" s="139"/>
    </row>
    <row r="233" spans="3:4">
      <c r="C233" s="139"/>
      <c r="D233" s="139"/>
    </row>
    <row r="234" spans="3:4">
      <c r="C234" s="139"/>
      <c r="D234" s="139"/>
    </row>
    <row r="235" spans="3:4">
      <c r="C235" s="139"/>
      <c r="D235" s="139"/>
    </row>
    <row r="236" spans="3:4">
      <c r="C236" s="139"/>
      <c r="D236" s="139"/>
    </row>
    <row r="237" spans="3:4">
      <c r="C237" s="139"/>
      <c r="D237" s="139"/>
    </row>
    <row r="238" spans="3:4">
      <c r="C238" s="139"/>
      <c r="D238" s="139"/>
    </row>
    <row r="239" spans="3:4">
      <c r="C239" s="139"/>
      <c r="D239" s="139"/>
    </row>
    <row r="240" spans="3:4">
      <c r="C240" s="139"/>
      <c r="D240" s="139"/>
    </row>
    <row r="241" spans="3:4">
      <c r="C241" s="139"/>
      <c r="D241" s="139"/>
    </row>
    <row r="242" spans="3:4">
      <c r="C242" s="139"/>
      <c r="D242" s="139"/>
    </row>
    <row r="243" spans="3:4">
      <c r="C243" s="139"/>
      <c r="D243" s="139"/>
    </row>
    <row r="244" spans="3:4">
      <c r="C244" s="139"/>
      <c r="D244" s="139"/>
    </row>
    <row r="245" spans="3:4">
      <c r="C245" s="139"/>
      <c r="D245" s="139"/>
    </row>
    <row r="246" spans="3:4">
      <c r="C246" s="139"/>
      <c r="D246" s="139"/>
    </row>
    <row r="247" spans="3:4">
      <c r="C247" s="139"/>
      <c r="D247" s="139"/>
    </row>
    <row r="248" spans="3:4">
      <c r="C248" s="139"/>
      <c r="D248" s="139"/>
    </row>
    <row r="249" spans="3:4">
      <c r="C249" s="139"/>
      <c r="D249" s="139"/>
    </row>
    <row r="250" spans="3:4">
      <c r="C250" s="139"/>
      <c r="D250" s="139"/>
    </row>
    <row r="251" spans="3:4">
      <c r="C251" s="139"/>
      <c r="D251" s="139"/>
    </row>
    <row r="252" spans="3:4">
      <c r="C252" s="139"/>
      <c r="D252" s="139"/>
    </row>
    <row r="253" spans="3:4">
      <c r="C253" s="139"/>
      <c r="D253" s="139"/>
    </row>
    <row r="254" spans="3:4">
      <c r="C254" s="139"/>
      <c r="D254" s="139"/>
    </row>
    <row r="255" spans="3:4">
      <c r="C255" s="139"/>
      <c r="D255" s="139"/>
    </row>
  </sheetData>
  <mergeCells count="65">
    <mergeCell ref="D1:T1"/>
    <mergeCell ref="D2:K2"/>
    <mergeCell ref="L2:M2"/>
    <mergeCell ref="N2:P2"/>
    <mergeCell ref="Q2:T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D5:D6"/>
    <mergeCell ref="E5:E6"/>
    <mergeCell ref="F5:F6"/>
    <mergeCell ref="G5:G6"/>
    <mergeCell ref="H5:H6"/>
    <mergeCell ref="I5:I6"/>
    <mergeCell ref="J5:J6"/>
    <mergeCell ref="K3:K6"/>
    <mergeCell ref="L5:L6"/>
    <mergeCell ref="M3:M6"/>
    <mergeCell ref="N5:N6"/>
    <mergeCell ref="O5:O6"/>
    <mergeCell ref="P3:P6"/>
    <mergeCell ref="Q5:Q6"/>
    <mergeCell ref="R5:R6"/>
    <mergeCell ref="S5:S6"/>
    <mergeCell ref="T3:T6"/>
    <mergeCell ref="A1:C2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38"/>
  <sheetViews>
    <sheetView workbookViewId="0">
      <selection activeCell="A7" sqref="A7:AI38"/>
    </sheetView>
  </sheetViews>
  <sheetFormatPr defaultColWidth="9" defaultRowHeight="13.5"/>
  <cols>
    <col min="1" max="1" width="11.4416666666667" customWidth="1"/>
    <col min="3" max="3" width="14.8833333333333" customWidth="1"/>
    <col min="4" max="8" width="9.88333333333333"/>
    <col min="14" max="15" width="9.88333333333333"/>
    <col min="18" max="18" width="9.88333333333333"/>
    <col min="28" max="28" width="9.88333333333333"/>
    <col min="30" max="32" width="9.88333333333333"/>
    <col min="34" max="34" width="9.88333333333333"/>
  </cols>
  <sheetData>
    <row r="1" ht="40.8" customHeight="1" spans="1:35">
      <c r="A1" s="44" t="s">
        <v>206</v>
      </c>
      <c r="B1" s="44"/>
      <c r="C1" s="237"/>
      <c r="D1" s="45" t="s">
        <v>207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</row>
    <row r="2" ht="18.6" customHeight="1" spans="1:35">
      <c r="A2" s="44"/>
      <c r="B2" s="44"/>
      <c r="C2" s="237"/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 t="s">
        <v>3</v>
      </c>
      <c r="R2" s="6"/>
      <c r="S2" s="6"/>
      <c r="T2" s="6" t="s">
        <v>208</v>
      </c>
      <c r="U2" s="6"/>
      <c r="V2" s="6"/>
      <c r="W2" s="6"/>
      <c r="X2" s="6"/>
      <c r="Y2" s="6" t="s">
        <v>4</v>
      </c>
      <c r="Z2" s="6"/>
      <c r="AA2" s="6"/>
      <c r="AB2" s="6"/>
      <c r="AC2" s="6"/>
      <c r="AD2" s="6" t="s">
        <v>5</v>
      </c>
      <c r="AE2" s="6"/>
      <c r="AF2" s="6"/>
      <c r="AG2" s="6"/>
      <c r="AH2" s="6"/>
      <c r="AI2" s="6"/>
    </row>
    <row r="3" ht="18.75" customHeight="1" spans="1:35">
      <c r="A3" s="125" t="s">
        <v>6</v>
      </c>
      <c r="B3" s="125"/>
      <c r="C3" s="238">
        <v>43063</v>
      </c>
      <c r="D3" s="24">
        <v>43069</v>
      </c>
      <c r="E3" s="24">
        <v>43067</v>
      </c>
      <c r="F3" s="24">
        <v>43067</v>
      </c>
      <c r="G3" s="24">
        <v>43068</v>
      </c>
      <c r="H3" s="24">
        <v>43069</v>
      </c>
      <c r="I3" s="239"/>
      <c r="J3" s="24">
        <v>43074</v>
      </c>
      <c r="K3" s="239"/>
      <c r="L3" s="239"/>
      <c r="M3" s="24">
        <v>43076</v>
      </c>
      <c r="N3" s="24">
        <v>43082</v>
      </c>
      <c r="O3" s="24">
        <v>43088</v>
      </c>
      <c r="P3" s="125" t="s">
        <v>8</v>
      </c>
      <c r="Q3" s="24">
        <v>43071</v>
      </c>
      <c r="R3" s="24">
        <v>43087</v>
      </c>
      <c r="S3" s="125" t="s">
        <v>10</v>
      </c>
      <c r="T3" s="225"/>
      <c r="U3" s="225"/>
      <c r="V3" s="246"/>
      <c r="W3" s="240"/>
      <c r="X3" s="125" t="s">
        <v>209</v>
      </c>
      <c r="Y3" s="240"/>
      <c r="Z3" s="24">
        <v>43070</v>
      </c>
      <c r="AA3" s="24">
        <v>43072</v>
      </c>
      <c r="AB3" s="24">
        <v>43082</v>
      </c>
      <c r="AC3" s="125" t="s">
        <v>13</v>
      </c>
      <c r="AD3" s="24">
        <v>43066</v>
      </c>
      <c r="AE3" s="24">
        <v>43067</v>
      </c>
      <c r="AF3" s="24">
        <v>43068</v>
      </c>
      <c r="AG3" s="24">
        <v>43073</v>
      </c>
      <c r="AH3" s="24">
        <v>43089</v>
      </c>
      <c r="AI3" s="125" t="s">
        <v>14</v>
      </c>
    </row>
    <row r="4" ht="54" spans="1:35">
      <c r="A4" s="125" t="s">
        <v>15</v>
      </c>
      <c r="B4" s="125"/>
      <c r="C4" s="125" t="s">
        <v>210</v>
      </c>
      <c r="D4" s="14" t="s">
        <v>211</v>
      </c>
      <c r="E4" s="14" t="s">
        <v>212</v>
      </c>
      <c r="F4" s="14" t="s">
        <v>213</v>
      </c>
      <c r="G4" s="14" t="s">
        <v>214</v>
      </c>
      <c r="H4" s="14" t="s">
        <v>215</v>
      </c>
      <c r="I4" s="14" t="s">
        <v>216</v>
      </c>
      <c r="J4" s="14" t="s">
        <v>217</v>
      </c>
      <c r="K4" s="14" t="s">
        <v>25</v>
      </c>
      <c r="L4" s="14" t="s">
        <v>218</v>
      </c>
      <c r="M4" s="14" t="s">
        <v>219</v>
      </c>
      <c r="N4" s="14" t="s">
        <v>220</v>
      </c>
      <c r="O4" s="14" t="s">
        <v>221</v>
      </c>
      <c r="P4" s="125"/>
      <c r="Q4" s="14" t="s">
        <v>222</v>
      </c>
      <c r="R4" s="14" t="s">
        <v>223</v>
      </c>
      <c r="S4" s="125"/>
      <c r="T4" s="14" t="s">
        <v>224</v>
      </c>
      <c r="U4" s="247" t="s">
        <v>225</v>
      </c>
      <c r="V4" s="247" t="s">
        <v>226</v>
      </c>
      <c r="W4" s="14" t="s">
        <v>227</v>
      </c>
      <c r="X4" s="125"/>
      <c r="Y4" s="14" t="s">
        <v>228</v>
      </c>
      <c r="Z4" s="14" t="s">
        <v>229</v>
      </c>
      <c r="AA4" s="14" t="s">
        <v>28</v>
      </c>
      <c r="AB4" s="14" t="s">
        <v>230</v>
      </c>
      <c r="AC4" s="125"/>
      <c r="AD4" s="14" t="s">
        <v>231</v>
      </c>
      <c r="AE4" s="14" t="s">
        <v>232</v>
      </c>
      <c r="AF4" s="14" t="s">
        <v>30</v>
      </c>
      <c r="AG4" s="14" t="s">
        <v>233</v>
      </c>
      <c r="AH4" s="14" t="s">
        <v>33</v>
      </c>
      <c r="AI4" s="125"/>
    </row>
    <row r="5" ht="18.75" customHeight="1" spans="1:35">
      <c r="A5" s="125" t="s">
        <v>34</v>
      </c>
      <c r="B5" s="125"/>
      <c r="C5" s="147" t="s">
        <v>129</v>
      </c>
      <c r="D5" s="239"/>
      <c r="E5" s="240"/>
      <c r="F5" s="240"/>
      <c r="G5" s="241"/>
      <c r="H5" s="14" t="s">
        <v>36</v>
      </c>
      <c r="I5" s="239"/>
      <c r="J5" s="244"/>
      <c r="K5" s="239"/>
      <c r="L5" s="16" t="s">
        <v>234</v>
      </c>
      <c r="M5" s="239"/>
      <c r="N5" s="244"/>
      <c r="O5" s="16" t="s">
        <v>36</v>
      </c>
      <c r="P5" s="125"/>
      <c r="Q5" s="240"/>
      <c r="R5" s="241"/>
      <c r="S5" s="125"/>
      <c r="T5" s="240"/>
      <c r="U5" s="240"/>
      <c r="V5" s="239"/>
      <c r="W5" s="240"/>
      <c r="X5" s="125"/>
      <c r="Y5" s="14" t="s">
        <v>35</v>
      </c>
      <c r="Z5" s="14" t="s">
        <v>235</v>
      </c>
      <c r="AA5" s="16"/>
      <c r="AB5" s="16" t="s">
        <v>35</v>
      </c>
      <c r="AC5" s="125"/>
      <c r="AD5" s="240"/>
      <c r="AE5" s="239"/>
      <c r="AF5" s="244"/>
      <c r="AG5" s="244"/>
      <c r="AH5" s="16" t="s">
        <v>38</v>
      </c>
      <c r="AI5" s="125"/>
    </row>
    <row r="6" ht="14.25" spans="1:35">
      <c r="A6" s="124" t="s">
        <v>40</v>
      </c>
      <c r="B6" s="124" t="s">
        <v>236</v>
      </c>
      <c r="C6" s="149"/>
      <c r="D6" s="239"/>
      <c r="E6" s="240"/>
      <c r="F6" s="240"/>
      <c r="G6" s="242"/>
      <c r="H6" s="239"/>
      <c r="I6" s="239"/>
      <c r="J6" s="245"/>
      <c r="K6" s="239"/>
      <c r="L6" s="245"/>
      <c r="M6" s="239"/>
      <c r="N6" s="245"/>
      <c r="O6" s="159"/>
      <c r="P6" s="125"/>
      <c r="Q6" s="240"/>
      <c r="R6" s="242"/>
      <c r="S6" s="125"/>
      <c r="T6" s="240"/>
      <c r="U6" s="240"/>
      <c r="V6" s="239"/>
      <c r="W6" s="240"/>
      <c r="X6" s="125"/>
      <c r="Y6" s="14"/>
      <c r="Z6" s="14"/>
      <c r="AA6" s="159"/>
      <c r="AB6" s="159"/>
      <c r="AC6" s="125"/>
      <c r="AD6" s="240"/>
      <c r="AE6" s="239"/>
      <c r="AF6" s="245"/>
      <c r="AG6" s="245"/>
      <c r="AH6" s="245"/>
      <c r="AI6" s="125"/>
    </row>
    <row r="7" spans="1:35">
      <c r="A7" s="20" t="s">
        <v>237</v>
      </c>
      <c r="B7" s="20" t="s">
        <v>238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0.25</v>
      </c>
      <c r="M7" s="20">
        <v>0</v>
      </c>
      <c r="N7" s="20">
        <v>0</v>
      </c>
      <c r="O7" s="20">
        <v>0</v>
      </c>
      <c r="P7" s="20">
        <f t="shared" ref="P7:P38" si="0">SUM(C7:O7)</f>
        <v>0.25</v>
      </c>
      <c r="Q7" s="20">
        <v>0</v>
      </c>
      <c r="R7" s="20">
        <v>0</v>
      </c>
      <c r="S7" s="20">
        <f t="shared" ref="S7:S38" si="1">SUM(Q7:R7)</f>
        <v>0</v>
      </c>
      <c r="T7" s="248">
        <v>0</v>
      </c>
      <c r="U7" s="248">
        <v>0</v>
      </c>
      <c r="V7" s="248">
        <v>0</v>
      </c>
      <c r="W7" s="20">
        <v>0</v>
      </c>
      <c r="X7" s="20">
        <f t="shared" ref="X7:X38" si="2">SUM(T7:W7)</f>
        <v>0</v>
      </c>
      <c r="Y7" s="20">
        <v>0</v>
      </c>
      <c r="Z7" s="20">
        <v>0</v>
      </c>
      <c r="AA7" s="20">
        <v>0</v>
      </c>
      <c r="AB7" s="20">
        <v>0.25</v>
      </c>
      <c r="AC7" s="20">
        <f t="shared" ref="AC7:AC38" si="3">SUM(Y7:AB7)</f>
        <v>0.25</v>
      </c>
      <c r="AD7" s="248">
        <v>0</v>
      </c>
      <c r="AE7" s="20">
        <v>0.25</v>
      </c>
      <c r="AF7" s="20">
        <v>0</v>
      </c>
      <c r="AG7" s="20">
        <v>0</v>
      </c>
      <c r="AH7" s="20">
        <v>0.25</v>
      </c>
      <c r="AI7" s="20">
        <f t="shared" ref="AI7:AI38" si="4">SUM(AD7:AH7)</f>
        <v>0.5</v>
      </c>
    </row>
    <row r="8" spans="1:35">
      <c r="A8" s="20" t="s">
        <v>239</v>
      </c>
      <c r="B8" s="20" t="s">
        <v>240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0.25</v>
      </c>
      <c r="M8" s="20">
        <v>0</v>
      </c>
      <c r="N8" s="20">
        <v>0</v>
      </c>
      <c r="O8" s="20">
        <v>0</v>
      </c>
      <c r="P8" s="20">
        <f t="shared" si="0"/>
        <v>0.25</v>
      </c>
      <c r="Q8" s="20">
        <v>0</v>
      </c>
      <c r="R8" s="20">
        <v>0</v>
      </c>
      <c r="S8" s="20">
        <f t="shared" si="1"/>
        <v>0</v>
      </c>
      <c r="T8" s="248">
        <v>0</v>
      </c>
      <c r="U8" s="248">
        <v>0</v>
      </c>
      <c r="V8" s="248">
        <v>0</v>
      </c>
      <c r="W8" s="20">
        <v>0</v>
      </c>
      <c r="X8" s="20">
        <f t="shared" si="2"/>
        <v>0</v>
      </c>
      <c r="Y8" s="20">
        <v>0</v>
      </c>
      <c r="Z8" s="20">
        <v>0</v>
      </c>
      <c r="AA8" s="20">
        <v>0</v>
      </c>
      <c r="AB8" s="20">
        <v>0.25</v>
      </c>
      <c r="AC8" s="20">
        <f t="shared" si="3"/>
        <v>0.25</v>
      </c>
      <c r="AD8" s="248">
        <v>0</v>
      </c>
      <c r="AE8" s="20">
        <v>0.25</v>
      </c>
      <c r="AF8" s="20">
        <v>0</v>
      </c>
      <c r="AG8" s="20">
        <v>0</v>
      </c>
      <c r="AH8" s="20">
        <v>0.25</v>
      </c>
      <c r="AI8" s="20">
        <f t="shared" si="4"/>
        <v>0.5</v>
      </c>
    </row>
    <row r="9" spans="1:35">
      <c r="A9" s="20" t="s">
        <v>241</v>
      </c>
      <c r="B9" s="20" t="s">
        <v>242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f t="shared" si="0"/>
        <v>0</v>
      </c>
      <c r="Q9" s="20">
        <v>0</v>
      </c>
      <c r="R9" s="20">
        <v>0</v>
      </c>
      <c r="S9" s="20">
        <f t="shared" si="1"/>
        <v>0</v>
      </c>
      <c r="T9" s="248">
        <v>0</v>
      </c>
      <c r="U9" s="248">
        <v>0</v>
      </c>
      <c r="V9" s="248">
        <v>0</v>
      </c>
      <c r="W9" s="20">
        <v>0</v>
      </c>
      <c r="X9" s="20">
        <f t="shared" si="2"/>
        <v>0</v>
      </c>
      <c r="Y9" s="20">
        <v>0</v>
      </c>
      <c r="Z9" s="20">
        <v>0</v>
      </c>
      <c r="AA9" s="20">
        <v>0</v>
      </c>
      <c r="AB9" s="20">
        <v>0.25</v>
      </c>
      <c r="AC9" s="20">
        <f t="shared" si="3"/>
        <v>0.25</v>
      </c>
      <c r="AD9" s="248">
        <v>0</v>
      </c>
      <c r="AE9" s="20">
        <v>0.25</v>
      </c>
      <c r="AF9" s="20">
        <v>0.5</v>
      </c>
      <c r="AG9" s="20">
        <v>0</v>
      </c>
      <c r="AH9" s="20">
        <v>0</v>
      </c>
      <c r="AI9" s="20">
        <f t="shared" si="4"/>
        <v>0.75</v>
      </c>
    </row>
    <row r="10" spans="1:35">
      <c r="A10" s="20" t="s">
        <v>243</v>
      </c>
      <c r="B10" s="20" t="s">
        <v>244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f t="shared" si="0"/>
        <v>0</v>
      </c>
      <c r="Q10" s="20">
        <v>0</v>
      </c>
      <c r="R10" s="20">
        <v>0</v>
      </c>
      <c r="S10" s="20">
        <f t="shared" si="1"/>
        <v>0</v>
      </c>
      <c r="T10" s="248">
        <v>0</v>
      </c>
      <c r="U10" s="248">
        <v>0</v>
      </c>
      <c r="V10" s="248">
        <v>0</v>
      </c>
      <c r="W10" s="20">
        <v>0</v>
      </c>
      <c r="X10" s="20">
        <f t="shared" si="2"/>
        <v>0</v>
      </c>
      <c r="Y10" s="20">
        <v>0</v>
      </c>
      <c r="Z10" s="20">
        <v>0</v>
      </c>
      <c r="AA10" s="20">
        <v>0</v>
      </c>
      <c r="AB10" s="20">
        <v>0.25</v>
      </c>
      <c r="AC10" s="20">
        <f t="shared" si="3"/>
        <v>0.25</v>
      </c>
      <c r="AD10" s="248">
        <v>0</v>
      </c>
      <c r="AE10" s="20">
        <v>0</v>
      </c>
      <c r="AF10" s="20">
        <v>0</v>
      </c>
      <c r="AG10" s="20">
        <v>0</v>
      </c>
      <c r="AH10" s="20">
        <v>0.25</v>
      </c>
      <c r="AI10" s="20">
        <f t="shared" si="4"/>
        <v>0.25</v>
      </c>
    </row>
    <row r="11" spans="1:35">
      <c r="A11" s="20" t="s">
        <v>245</v>
      </c>
      <c r="B11" s="20" t="s">
        <v>246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0.25</v>
      </c>
      <c r="O11" s="20">
        <v>0</v>
      </c>
      <c r="P11" s="20">
        <f t="shared" si="0"/>
        <v>0.25</v>
      </c>
      <c r="Q11" s="20">
        <v>0</v>
      </c>
      <c r="R11" s="20">
        <v>0</v>
      </c>
      <c r="S11" s="20">
        <f t="shared" si="1"/>
        <v>0</v>
      </c>
      <c r="T11" s="248">
        <v>0</v>
      </c>
      <c r="U11" s="248">
        <v>0</v>
      </c>
      <c r="V11" s="248">
        <v>0</v>
      </c>
      <c r="W11" s="20">
        <v>0</v>
      </c>
      <c r="X11" s="20">
        <f t="shared" si="2"/>
        <v>0</v>
      </c>
      <c r="Y11" s="20">
        <v>0</v>
      </c>
      <c r="Z11" s="20">
        <v>0</v>
      </c>
      <c r="AA11" s="20">
        <v>0</v>
      </c>
      <c r="AB11" s="20">
        <v>0</v>
      </c>
      <c r="AC11" s="20">
        <f t="shared" si="3"/>
        <v>0</v>
      </c>
      <c r="AD11" s="248">
        <v>0</v>
      </c>
      <c r="AE11" s="20">
        <v>0</v>
      </c>
      <c r="AF11" s="20">
        <v>0</v>
      </c>
      <c r="AG11" s="20">
        <v>0</v>
      </c>
      <c r="AH11" s="20">
        <v>0.25</v>
      </c>
      <c r="AI11" s="20">
        <f t="shared" si="4"/>
        <v>0.25</v>
      </c>
    </row>
    <row r="12" spans="1:35">
      <c r="A12" s="20" t="s">
        <v>247</v>
      </c>
      <c r="B12" s="20" t="s">
        <v>248</v>
      </c>
      <c r="C12" s="20">
        <v>0.25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f t="shared" si="0"/>
        <v>0.25</v>
      </c>
      <c r="Q12" s="20">
        <v>0</v>
      </c>
      <c r="R12" s="20">
        <v>0</v>
      </c>
      <c r="S12" s="20">
        <f t="shared" si="1"/>
        <v>0</v>
      </c>
      <c r="T12" s="248">
        <v>0</v>
      </c>
      <c r="U12" s="248">
        <v>0</v>
      </c>
      <c r="V12" s="248">
        <v>0</v>
      </c>
      <c r="W12" s="20">
        <v>0</v>
      </c>
      <c r="X12" s="20">
        <f t="shared" si="2"/>
        <v>0</v>
      </c>
      <c r="Y12" s="20">
        <v>0</v>
      </c>
      <c r="Z12" s="20">
        <v>0</v>
      </c>
      <c r="AA12" s="20">
        <v>0</v>
      </c>
      <c r="AB12" s="20">
        <v>0.25</v>
      </c>
      <c r="AC12" s="20">
        <f t="shared" si="3"/>
        <v>0.25</v>
      </c>
      <c r="AD12" s="248">
        <v>0</v>
      </c>
      <c r="AE12" s="20">
        <v>0</v>
      </c>
      <c r="AF12" s="20">
        <v>0</v>
      </c>
      <c r="AG12" s="20">
        <v>0</v>
      </c>
      <c r="AH12" s="20">
        <v>0.25</v>
      </c>
      <c r="AI12" s="20">
        <f t="shared" si="4"/>
        <v>0.25</v>
      </c>
    </row>
    <row r="13" spans="1:35">
      <c r="A13" s="20" t="s">
        <v>249</v>
      </c>
      <c r="B13" s="20" t="s">
        <v>250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0.25</v>
      </c>
      <c r="I13" s="20">
        <v>0</v>
      </c>
      <c r="J13" s="20">
        <v>0</v>
      </c>
      <c r="K13" s="20">
        <v>0</v>
      </c>
      <c r="L13" s="20">
        <v>0.25</v>
      </c>
      <c r="M13" s="20">
        <v>0</v>
      </c>
      <c r="N13" s="20">
        <v>0</v>
      </c>
      <c r="O13" s="20">
        <v>0</v>
      </c>
      <c r="P13" s="20">
        <f t="shared" si="0"/>
        <v>0.5</v>
      </c>
      <c r="Q13" s="20">
        <v>0.125</v>
      </c>
      <c r="R13" s="20">
        <v>0.15</v>
      </c>
      <c r="S13" s="20">
        <f t="shared" si="1"/>
        <v>0.275</v>
      </c>
      <c r="T13" s="248">
        <v>0</v>
      </c>
      <c r="U13" s="248">
        <v>0</v>
      </c>
      <c r="V13" s="248">
        <v>0</v>
      </c>
      <c r="W13" s="20">
        <v>0</v>
      </c>
      <c r="X13" s="20">
        <f t="shared" si="2"/>
        <v>0</v>
      </c>
      <c r="Y13" s="20">
        <v>0</v>
      </c>
      <c r="Z13" s="20">
        <v>0</v>
      </c>
      <c r="AA13" s="20">
        <v>0</v>
      </c>
      <c r="AB13" s="20">
        <v>0.25</v>
      </c>
      <c r="AC13" s="20">
        <f t="shared" si="3"/>
        <v>0.25</v>
      </c>
      <c r="AD13" s="248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f t="shared" si="4"/>
        <v>0</v>
      </c>
    </row>
    <row r="14" spans="1:35">
      <c r="A14" s="20" t="s">
        <v>251</v>
      </c>
      <c r="B14" s="20" t="s">
        <v>252</v>
      </c>
      <c r="C14" s="20">
        <v>0</v>
      </c>
      <c r="D14" s="20">
        <v>0</v>
      </c>
      <c r="E14" s="20">
        <v>0</v>
      </c>
      <c r="F14" s="20">
        <v>0.25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f t="shared" si="0"/>
        <v>0.25</v>
      </c>
      <c r="Q14" s="20">
        <v>0.125</v>
      </c>
      <c r="R14" s="20">
        <v>0</v>
      </c>
      <c r="S14" s="20">
        <f t="shared" si="1"/>
        <v>0.125</v>
      </c>
      <c r="T14" s="248">
        <v>0</v>
      </c>
      <c r="U14" s="248">
        <v>0</v>
      </c>
      <c r="V14" s="248">
        <v>0</v>
      </c>
      <c r="W14" s="20">
        <v>0</v>
      </c>
      <c r="X14" s="20">
        <f t="shared" si="2"/>
        <v>0</v>
      </c>
      <c r="Y14" s="20">
        <v>0</v>
      </c>
      <c r="Z14" s="20">
        <v>0</v>
      </c>
      <c r="AA14" s="20">
        <v>0</v>
      </c>
      <c r="AB14" s="20">
        <v>0.25</v>
      </c>
      <c r="AC14" s="20">
        <f t="shared" si="3"/>
        <v>0.25</v>
      </c>
      <c r="AD14" s="248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f t="shared" si="4"/>
        <v>0</v>
      </c>
    </row>
    <row r="15" spans="1:35">
      <c r="A15" s="20" t="s">
        <v>253</v>
      </c>
      <c r="B15" s="20" t="s">
        <v>254</v>
      </c>
      <c r="C15" s="20">
        <v>0</v>
      </c>
      <c r="D15" s="20">
        <v>0</v>
      </c>
      <c r="E15" s="20">
        <v>0</v>
      </c>
      <c r="F15" s="20">
        <v>0</v>
      </c>
      <c r="G15" s="20">
        <v>0.25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f t="shared" si="0"/>
        <v>0.25</v>
      </c>
      <c r="Q15" s="20">
        <v>0.125</v>
      </c>
      <c r="R15" s="20">
        <v>0</v>
      </c>
      <c r="S15" s="20">
        <f t="shared" si="1"/>
        <v>0.125</v>
      </c>
      <c r="T15" s="248">
        <v>0</v>
      </c>
      <c r="U15" s="248">
        <v>0</v>
      </c>
      <c r="V15" s="248">
        <v>0</v>
      </c>
      <c r="W15" s="20">
        <v>0</v>
      </c>
      <c r="X15" s="20">
        <f t="shared" si="2"/>
        <v>0</v>
      </c>
      <c r="Y15" s="20">
        <v>0</v>
      </c>
      <c r="Z15" s="20">
        <v>0</v>
      </c>
      <c r="AA15" s="20">
        <v>0</v>
      </c>
      <c r="AB15" s="20">
        <v>0.25</v>
      </c>
      <c r="AC15" s="20">
        <f t="shared" si="3"/>
        <v>0.25</v>
      </c>
      <c r="AD15" s="248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f t="shared" si="4"/>
        <v>0</v>
      </c>
    </row>
    <row r="16" spans="1:35">
      <c r="A16" s="20" t="s">
        <v>255</v>
      </c>
      <c r="B16" s="20" t="s">
        <v>256</v>
      </c>
      <c r="C16" s="20">
        <v>0</v>
      </c>
      <c r="D16" s="20">
        <v>0</v>
      </c>
      <c r="E16" s="20">
        <v>0</v>
      </c>
      <c r="F16" s="20">
        <v>0</v>
      </c>
      <c r="G16" s="20">
        <v>0.25</v>
      </c>
      <c r="H16" s="20">
        <v>0</v>
      </c>
      <c r="I16" s="20">
        <v>0</v>
      </c>
      <c r="J16" s="20">
        <v>0</v>
      </c>
      <c r="K16" s="20">
        <v>0</v>
      </c>
      <c r="L16" s="20">
        <v>0.25</v>
      </c>
      <c r="M16" s="20">
        <v>0</v>
      </c>
      <c r="N16" s="20">
        <v>0</v>
      </c>
      <c r="O16" s="20">
        <v>0</v>
      </c>
      <c r="P16" s="20">
        <f t="shared" si="0"/>
        <v>0.5</v>
      </c>
      <c r="Q16" s="20">
        <v>0</v>
      </c>
      <c r="R16" s="20">
        <v>0</v>
      </c>
      <c r="S16" s="20">
        <f t="shared" si="1"/>
        <v>0</v>
      </c>
      <c r="T16" s="248">
        <v>0</v>
      </c>
      <c r="U16" s="248">
        <v>0</v>
      </c>
      <c r="V16" s="248">
        <v>0</v>
      </c>
      <c r="W16" s="20">
        <v>0</v>
      </c>
      <c r="X16" s="20">
        <f t="shared" si="2"/>
        <v>0</v>
      </c>
      <c r="Y16" s="20">
        <v>0</v>
      </c>
      <c r="Z16" s="20">
        <v>0</v>
      </c>
      <c r="AA16" s="20">
        <v>0</v>
      </c>
      <c r="AB16" s="20">
        <v>0.25</v>
      </c>
      <c r="AC16" s="20">
        <f t="shared" si="3"/>
        <v>0.25</v>
      </c>
      <c r="AD16" s="248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f t="shared" si="4"/>
        <v>0</v>
      </c>
    </row>
    <row r="17" spans="1:35">
      <c r="A17" s="20" t="s">
        <v>257</v>
      </c>
      <c r="B17" s="20" t="s">
        <v>258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0.25</v>
      </c>
      <c r="N17" s="20">
        <v>0.25</v>
      </c>
      <c r="O17" s="20">
        <v>0</v>
      </c>
      <c r="P17" s="20">
        <f t="shared" si="0"/>
        <v>0.5</v>
      </c>
      <c r="Q17" s="20">
        <v>0</v>
      </c>
      <c r="R17" s="20">
        <v>0</v>
      </c>
      <c r="S17" s="20">
        <f t="shared" si="1"/>
        <v>0</v>
      </c>
      <c r="T17" s="248">
        <v>0</v>
      </c>
      <c r="U17" s="248">
        <v>0</v>
      </c>
      <c r="V17" s="248">
        <v>0</v>
      </c>
      <c r="W17" s="20">
        <v>0</v>
      </c>
      <c r="X17" s="20">
        <f t="shared" si="2"/>
        <v>0</v>
      </c>
      <c r="Y17" s="20">
        <v>0</v>
      </c>
      <c r="Z17" s="20">
        <v>0</v>
      </c>
      <c r="AA17" s="20">
        <v>0</v>
      </c>
      <c r="AB17" s="20">
        <v>0</v>
      </c>
      <c r="AC17" s="20">
        <f t="shared" si="3"/>
        <v>0</v>
      </c>
      <c r="AD17" s="248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f t="shared" si="4"/>
        <v>0</v>
      </c>
    </row>
    <row r="18" spans="1:35">
      <c r="A18" s="20" t="s">
        <v>259</v>
      </c>
      <c r="B18" s="20" t="s">
        <v>260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0.25</v>
      </c>
      <c r="P18" s="20">
        <f t="shared" si="0"/>
        <v>0.25</v>
      </c>
      <c r="Q18" s="20">
        <v>0</v>
      </c>
      <c r="R18" s="20">
        <v>0</v>
      </c>
      <c r="S18" s="20">
        <f t="shared" si="1"/>
        <v>0</v>
      </c>
      <c r="T18" s="248">
        <v>0</v>
      </c>
      <c r="U18" s="248">
        <v>0</v>
      </c>
      <c r="V18" s="248">
        <v>0</v>
      </c>
      <c r="W18" s="20">
        <v>0</v>
      </c>
      <c r="X18" s="20">
        <f t="shared" si="2"/>
        <v>0</v>
      </c>
      <c r="Y18" s="20">
        <v>0</v>
      </c>
      <c r="Z18" s="20">
        <v>0</v>
      </c>
      <c r="AA18" s="20">
        <v>0</v>
      </c>
      <c r="AB18" s="20">
        <v>0.25</v>
      </c>
      <c r="AC18" s="20">
        <f t="shared" si="3"/>
        <v>0.25</v>
      </c>
      <c r="AD18" s="248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f t="shared" si="4"/>
        <v>0</v>
      </c>
    </row>
    <row r="19" spans="1:35">
      <c r="A19" s="20" t="s">
        <v>261</v>
      </c>
      <c r="B19" s="20" t="s">
        <v>262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f t="shared" si="0"/>
        <v>0</v>
      </c>
      <c r="Q19" s="20">
        <v>0.125</v>
      </c>
      <c r="R19" s="20">
        <v>0</v>
      </c>
      <c r="S19" s="20">
        <f t="shared" si="1"/>
        <v>0.125</v>
      </c>
      <c r="T19" s="248">
        <v>0</v>
      </c>
      <c r="U19" s="248">
        <v>0</v>
      </c>
      <c r="V19" s="248">
        <v>0</v>
      </c>
      <c r="W19" s="20">
        <v>0</v>
      </c>
      <c r="X19" s="20">
        <f t="shared" si="2"/>
        <v>0</v>
      </c>
      <c r="Y19" s="20">
        <v>0</v>
      </c>
      <c r="Z19" s="20">
        <v>0</v>
      </c>
      <c r="AA19" s="20">
        <v>0</v>
      </c>
      <c r="AB19" s="20">
        <v>0.25</v>
      </c>
      <c r="AC19" s="20">
        <f t="shared" si="3"/>
        <v>0.25</v>
      </c>
      <c r="AD19" s="248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f t="shared" si="4"/>
        <v>0</v>
      </c>
    </row>
    <row r="20" spans="1:35">
      <c r="A20" s="20" t="s">
        <v>263</v>
      </c>
      <c r="B20" s="20" t="s">
        <v>264</v>
      </c>
      <c r="C20" s="20">
        <v>0</v>
      </c>
      <c r="D20" s="20">
        <v>0.25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0.25</v>
      </c>
      <c r="M20" s="20">
        <v>0</v>
      </c>
      <c r="N20" s="20">
        <v>0</v>
      </c>
      <c r="O20" s="20">
        <v>0.25</v>
      </c>
      <c r="P20" s="20">
        <f t="shared" si="0"/>
        <v>0.75</v>
      </c>
      <c r="Q20" s="20">
        <v>0</v>
      </c>
      <c r="R20" s="20">
        <v>0</v>
      </c>
      <c r="S20" s="20">
        <f t="shared" si="1"/>
        <v>0</v>
      </c>
      <c r="T20" s="248">
        <v>0</v>
      </c>
      <c r="U20" s="248">
        <v>0</v>
      </c>
      <c r="V20" s="248">
        <v>0</v>
      </c>
      <c r="W20" s="20">
        <v>0</v>
      </c>
      <c r="X20" s="20">
        <f t="shared" si="2"/>
        <v>0</v>
      </c>
      <c r="Y20" s="20">
        <v>0</v>
      </c>
      <c r="Z20" s="20">
        <v>0.25</v>
      </c>
      <c r="AA20" s="20">
        <v>0.5</v>
      </c>
      <c r="AB20" s="20">
        <v>0.25</v>
      </c>
      <c r="AC20" s="20">
        <f t="shared" si="3"/>
        <v>1</v>
      </c>
      <c r="AD20" s="248">
        <v>0</v>
      </c>
      <c r="AE20" s="20">
        <v>0</v>
      </c>
      <c r="AF20" s="20">
        <v>0</v>
      </c>
      <c r="AG20" s="20">
        <v>0</v>
      </c>
      <c r="AH20" s="20">
        <v>0.25</v>
      </c>
      <c r="AI20" s="20">
        <f t="shared" si="4"/>
        <v>0.25</v>
      </c>
    </row>
    <row r="21" spans="1:35">
      <c r="A21" s="20" t="s">
        <v>265</v>
      </c>
      <c r="B21" s="20" t="s">
        <v>266</v>
      </c>
      <c r="C21" s="20">
        <v>0</v>
      </c>
      <c r="D21" s="20">
        <v>0</v>
      </c>
      <c r="E21" s="20">
        <v>0</v>
      </c>
      <c r="F21" s="20">
        <v>0.25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f t="shared" si="0"/>
        <v>0.25</v>
      </c>
      <c r="Q21" s="20">
        <v>0</v>
      </c>
      <c r="R21" s="20">
        <v>0</v>
      </c>
      <c r="S21" s="20">
        <f t="shared" si="1"/>
        <v>0</v>
      </c>
      <c r="T21" s="248">
        <v>0</v>
      </c>
      <c r="U21" s="248">
        <v>0</v>
      </c>
      <c r="V21" s="248">
        <v>0</v>
      </c>
      <c r="W21" s="20">
        <v>0.25</v>
      </c>
      <c r="X21" s="20">
        <f t="shared" si="2"/>
        <v>0.25</v>
      </c>
      <c r="Y21" s="20">
        <v>0</v>
      </c>
      <c r="Z21" s="20">
        <v>0.25</v>
      </c>
      <c r="AA21" s="20">
        <v>0.5</v>
      </c>
      <c r="AB21" s="20">
        <v>0.25</v>
      </c>
      <c r="AC21" s="20">
        <f t="shared" si="3"/>
        <v>1</v>
      </c>
      <c r="AD21" s="248">
        <v>0</v>
      </c>
      <c r="AE21" s="20">
        <v>0</v>
      </c>
      <c r="AF21" s="20">
        <v>0</v>
      </c>
      <c r="AG21" s="20">
        <v>0</v>
      </c>
      <c r="AH21" s="20">
        <v>0.25</v>
      </c>
      <c r="AI21" s="20">
        <f t="shared" si="4"/>
        <v>0.25</v>
      </c>
    </row>
    <row r="22" spans="1:35">
      <c r="A22" s="20" t="s">
        <v>267</v>
      </c>
      <c r="B22" s="20" t="s">
        <v>268</v>
      </c>
      <c r="C22" s="20">
        <v>0</v>
      </c>
      <c r="D22" s="20">
        <v>0.25</v>
      </c>
      <c r="E22" s="20">
        <v>0</v>
      </c>
      <c r="F22" s="20">
        <v>0.25</v>
      </c>
      <c r="G22" s="20">
        <v>0</v>
      </c>
      <c r="H22" s="20">
        <v>0</v>
      </c>
      <c r="I22" s="20">
        <v>0.25</v>
      </c>
      <c r="J22" s="20">
        <v>0</v>
      </c>
      <c r="K22" s="20">
        <v>0</v>
      </c>
      <c r="L22" s="20">
        <v>0.25</v>
      </c>
      <c r="M22" s="20">
        <v>0</v>
      </c>
      <c r="N22" s="20">
        <v>0</v>
      </c>
      <c r="O22" s="20">
        <v>0.25</v>
      </c>
      <c r="P22" s="20">
        <f t="shared" si="0"/>
        <v>1.25</v>
      </c>
      <c r="Q22" s="20">
        <v>0</v>
      </c>
      <c r="R22" s="20">
        <v>0</v>
      </c>
      <c r="S22" s="20">
        <f t="shared" si="1"/>
        <v>0</v>
      </c>
      <c r="T22" s="248">
        <v>0</v>
      </c>
      <c r="U22" s="20">
        <v>0.25</v>
      </c>
      <c r="V22" s="248">
        <v>0</v>
      </c>
      <c r="W22" s="20">
        <v>0</v>
      </c>
      <c r="X22" s="20">
        <f t="shared" si="2"/>
        <v>0.25</v>
      </c>
      <c r="Y22" s="20">
        <v>0.4</v>
      </c>
      <c r="Z22" s="20">
        <v>0.25</v>
      </c>
      <c r="AA22" s="20">
        <v>0.5</v>
      </c>
      <c r="AB22" s="20">
        <v>0.25</v>
      </c>
      <c r="AC22" s="20">
        <f t="shared" si="3"/>
        <v>1.4</v>
      </c>
      <c r="AD22" s="248">
        <v>0</v>
      </c>
      <c r="AE22" s="20">
        <v>0</v>
      </c>
      <c r="AF22" s="20">
        <v>0</v>
      </c>
      <c r="AG22" s="20">
        <v>0</v>
      </c>
      <c r="AH22" s="20">
        <v>0.25</v>
      </c>
      <c r="AI22" s="20">
        <f t="shared" si="4"/>
        <v>0.25</v>
      </c>
    </row>
    <row r="23" spans="1:35">
      <c r="A23" s="20" t="s">
        <v>269</v>
      </c>
      <c r="B23" s="20" t="s">
        <v>270</v>
      </c>
      <c r="C23" s="20">
        <v>0</v>
      </c>
      <c r="D23" s="20">
        <v>0</v>
      </c>
      <c r="E23" s="20">
        <v>0</v>
      </c>
      <c r="F23" s="20">
        <v>0.25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0.25</v>
      </c>
      <c r="M23" s="20">
        <v>0</v>
      </c>
      <c r="N23" s="20">
        <v>0</v>
      </c>
      <c r="O23" s="20">
        <v>0</v>
      </c>
      <c r="P23" s="20">
        <f t="shared" si="0"/>
        <v>0.5</v>
      </c>
      <c r="Q23" s="20">
        <v>0</v>
      </c>
      <c r="R23" s="20">
        <v>0</v>
      </c>
      <c r="S23" s="20">
        <f t="shared" si="1"/>
        <v>0</v>
      </c>
      <c r="T23" s="248">
        <v>0</v>
      </c>
      <c r="U23" s="248">
        <v>0</v>
      </c>
      <c r="V23" s="248">
        <v>0</v>
      </c>
      <c r="W23" s="20">
        <v>0</v>
      </c>
      <c r="X23" s="20">
        <f t="shared" si="2"/>
        <v>0</v>
      </c>
      <c r="Y23" s="20">
        <v>0.25</v>
      </c>
      <c r="Z23" s="20">
        <v>0</v>
      </c>
      <c r="AA23" s="20">
        <v>0</v>
      </c>
      <c r="AB23" s="20">
        <v>0.25</v>
      </c>
      <c r="AC23" s="20">
        <f t="shared" si="3"/>
        <v>0.5</v>
      </c>
      <c r="AD23" s="248">
        <v>0</v>
      </c>
      <c r="AE23" s="20">
        <v>0</v>
      </c>
      <c r="AF23" s="20">
        <v>0</v>
      </c>
      <c r="AG23" s="20">
        <v>0</v>
      </c>
      <c r="AH23" s="20">
        <v>0.25</v>
      </c>
      <c r="AI23" s="20">
        <f t="shared" si="4"/>
        <v>0.25</v>
      </c>
    </row>
    <row r="24" spans="1:35">
      <c r="A24" s="20" t="s">
        <v>271</v>
      </c>
      <c r="B24" s="20" t="s">
        <v>272</v>
      </c>
      <c r="C24" s="20">
        <v>0</v>
      </c>
      <c r="D24" s="20">
        <v>0.25</v>
      </c>
      <c r="E24" s="20">
        <v>0.25</v>
      </c>
      <c r="F24" s="20">
        <v>0.25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0.25</v>
      </c>
      <c r="M24" s="20">
        <v>0</v>
      </c>
      <c r="N24" s="20">
        <v>0</v>
      </c>
      <c r="O24" s="20">
        <v>0.25</v>
      </c>
      <c r="P24" s="20">
        <f t="shared" si="0"/>
        <v>1.25</v>
      </c>
      <c r="Q24" s="20">
        <v>0</v>
      </c>
      <c r="R24" s="20">
        <v>0</v>
      </c>
      <c r="S24" s="20">
        <f t="shared" si="1"/>
        <v>0</v>
      </c>
      <c r="T24" s="249">
        <v>1</v>
      </c>
      <c r="U24" s="20">
        <v>0.25</v>
      </c>
      <c r="V24" s="20">
        <v>0.25</v>
      </c>
      <c r="W24" s="20">
        <v>0</v>
      </c>
      <c r="X24" s="20">
        <f t="shared" si="2"/>
        <v>1.5</v>
      </c>
      <c r="Y24" s="20">
        <v>0</v>
      </c>
      <c r="Z24" s="20">
        <v>0</v>
      </c>
      <c r="AA24" s="20">
        <v>0.5</v>
      </c>
      <c r="AB24" s="20">
        <v>0</v>
      </c>
      <c r="AC24" s="20">
        <f t="shared" si="3"/>
        <v>0.5</v>
      </c>
      <c r="AD24" s="248">
        <v>0</v>
      </c>
      <c r="AE24" s="20">
        <v>0</v>
      </c>
      <c r="AF24" s="20">
        <v>0</v>
      </c>
      <c r="AG24" s="20">
        <v>0</v>
      </c>
      <c r="AH24" s="20">
        <v>0.25</v>
      </c>
      <c r="AI24" s="20">
        <f t="shared" si="4"/>
        <v>0.25</v>
      </c>
    </row>
    <row r="25" spans="1:35">
      <c r="A25" s="20" t="s">
        <v>273</v>
      </c>
      <c r="B25" s="20" t="s">
        <v>274</v>
      </c>
      <c r="C25" s="20">
        <v>0</v>
      </c>
      <c r="D25" s="20">
        <v>0</v>
      </c>
      <c r="E25" s="20">
        <v>0</v>
      </c>
      <c r="F25" s="20">
        <v>0</v>
      </c>
      <c r="G25" s="20">
        <v>0.25</v>
      </c>
      <c r="H25" s="20">
        <v>0</v>
      </c>
      <c r="I25" s="20">
        <v>0</v>
      </c>
      <c r="J25" s="20">
        <v>0.25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f t="shared" si="0"/>
        <v>0.5</v>
      </c>
      <c r="Q25" s="20">
        <v>0</v>
      </c>
      <c r="R25" s="20">
        <v>0</v>
      </c>
      <c r="S25" s="20">
        <f t="shared" si="1"/>
        <v>0</v>
      </c>
      <c r="T25" s="248">
        <v>0</v>
      </c>
      <c r="U25" s="248">
        <v>0</v>
      </c>
      <c r="V25" s="248">
        <v>0</v>
      </c>
      <c r="W25" s="20">
        <v>0</v>
      </c>
      <c r="X25" s="20">
        <f t="shared" si="2"/>
        <v>0</v>
      </c>
      <c r="Y25" s="20">
        <v>0</v>
      </c>
      <c r="Z25" s="20">
        <v>0</v>
      </c>
      <c r="AA25" s="20">
        <v>0</v>
      </c>
      <c r="AB25" s="20">
        <v>0.25</v>
      </c>
      <c r="AC25" s="20">
        <f t="shared" si="3"/>
        <v>0.25</v>
      </c>
      <c r="AD25" s="248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f t="shared" si="4"/>
        <v>0</v>
      </c>
    </row>
    <row r="26" spans="1:35">
      <c r="A26" s="20" t="s">
        <v>275</v>
      </c>
      <c r="B26" s="20" t="s">
        <v>276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f t="shared" si="0"/>
        <v>0</v>
      </c>
      <c r="Q26" s="20">
        <v>0</v>
      </c>
      <c r="R26" s="20">
        <v>0</v>
      </c>
      <c r="S26" s="20">
        <f t="shared" si="1"/>
        <v>0</v>
      </c>
      <c r="T26" s="248">
        <v>0</v>
      </c>
      <c r="U26" s="248">
        <v>0</v>
      </c>
      <c r="V26" s="248">
        <v>0</v>
      </c>
      <c r="W26" s="20">
        <v>0.25</v>
      </c>
      <c r="X26" s="20">
        <f t="shared" si="2"/>
        <v>0.25</v>
      </c>
      <c r="Y26" s="20">
        <v>0</v>
      </c>
      <c r="Z26" s="20">
        <v>0</v>
      </c>
      <c r="AA26" s="20">
        <v>0</v>
      </c>
      <c r="AB26" s="20">
        <v>0</v>
      </c>
      <c r="AC26" s="20">
        <f t="shared" si="3"/>
        <v>0</v>
      </c>
      <c r="AD26" s="248">
        <v>0</v>
      </c>
      <c r="AE26" s="20">
        <v>0</v>
      </c>
      <c r="AF26" s="20">
        <v>0</v>
      </c>
      <c r="AG26" s="20">
        <v>0</v>
      </c>
      <c r="AH26" s="20">
        <v>0.25</v>
      </c>
      <c r="AI26" s="20">
        <f t="shared" si="4"/>
        <v>0.25</v>
      </c>
    </row>
    <row r="27" spans="1:35">
      <c r="A27" s="20" t="s">
        <v>277</v>
      </c>
      <c r="B27" s="20" t="s">
        <v>278</v>
      </c>
      <c r="C27" s="20">
        <v>0</v>
      </c>
      <c r="D27" s="20">
        <v>0</v>
      </c>
      <c r="E27" s="20">
        <v>0</v>
      </c>
      <c r="F27" s="20">
        <v>0.25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f t="shared" si="0"/>
        <v>0.25</v>
      </c>
      <c r="Q27" s="20">
        <v>0</v>
      </c>
      <c r="R27" s="20">
        <v>0</v>
      </c>
      <c r="S27" s="20">
        <f t="shared" si="1"/>
        <v>0</v>
      </c>
      <c r="T27" s="248">
        <v>0</v>
      </c>
      <c r="U27" s="248">
        <v>0</v>
      </c>
      <c r="V27" s="20">
        <v>0.25</v>
      </c>
      <c r="W27" s="20">
        <v>0</v>
      </c>
      <c r="X27" s="20">
        <f t="shared" si="2"/>
        <v>0.25</v>
      </c>
      <c r="Y27" s="20">
        <v>0</v>
      </c>
      <c r="Z27" s="20">
        <v>0.25</v>
      </c>
      <c r="AA27" s="20">
        <v>0</v>
      </c>
      <c r="AB27" s="20">
        <v>0</v>
      </c>
      <c r="AC27" s="20">
        <f t="shared" si="3"/>
        <v>0.25</v>
      </c>
      <c r="AD27" s="248">
        <v>0</v>
      </c>
      <c r="AE27" s="20">
        <v>0</v>
      </c>
      <c r="AF27" s="20">
        <v>0</v>
      </c>
      <c r="AG27" s="20">
        <v>0</v>
      </c>
      <c r="AH27" s="20">
        <v>0.25</v>
      </c>
      <c r="AI27" s="20">
        <f t="shared" si="4"/>
        <v>0.25</v>
      </c>
    </row>
    <row r="28" spans="1:35">
      <c r="A28" s="20" t="s">
        <v>279</v>
      </c>
      <c r="B28" s="20" t="s">
        <v>280</v>
      </c>
      <c r="C28" s="20">
        <v>0</v>
      </c>
      <c r="D28" s="20">
        <v>0</v>
      </c>
      <c r="E28" s="20">
        <v>0</v>
      </c>
      <c r="F28" s="20">
        <v>0.25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f t="shared" si="0"/>
        <v>0.25</v>
      </c>
      <c r="Q28" s="20">
        <v>0</v>
      </c>
      <c r="R28" s="20">
        <v>0</v>
      </c>
      <c r="S28" s="20">
        <f t="shared" si="1"/>
        <v>0</v>
      </c>
      <c r="T28" s="248">
        <v>0</v>
      </c>
      <c r="U28" s="248">
        <v>0</v>
      </c>
      <c r="V28" s="248">
        <v>0</v>
      </c>
      <c r="W28" s="20">
        <v>0</v>
      </c>
      <c r="X28" s="20">
        <f t="shared" si="2"/>
        <v>0</v>
      </c>
      <c r="Y28" s="20">
        <v>0</v>
      </c>
      <c r="Z28" s="20">
        <v>0.25</v>
      </c>
      <c r="AA28" s="20">
        <v>0</v>
      </c>
      <c r="AB28" s="20">
        <v>0</v>
      </c>
      <c r="AC28" s="20">
        <f t="shared" si="3"/>
        <v>0.25</v>
      </c>
      <c r="AD28" s="248">
        <v>0</v>
      </c>
      <c r="AE28" s="20">
        <v>0</v>
      </c>
      <c r="AF28" s="20">
        <v>0</v>
      </c>
      <c r="AG28" s="20">
        <v>0</v>
      </c>
      <c r="AH28" s="20">
        <v>0.25</v>
      </c>
      <c r="AI28" s="20">
        <f t="shared" si="4"/>
        <v>0.25</v>
      </c>
    </row>
    <row r="29" spans="1:35">
      <c r="A29" s="20" t="s">
        <v>281</v>
      </c>
      <c r="B29" s="20" t="s">
        <v>282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0.25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f t="shared" si="0"/>
        <v>0.25</v>
      </c>
      <c r="Q29" s="20">
        <v>0</v>
      </c>
      <c r="R29" s="20">
        <v>0.15</v>
      </c>
      <c r="S29" s="20">
        <f t="shared" si="1"/>
        <v>0.15</v>
      </c>
      <c r="T29" s="248">
        <v>0</v>
      </c>
      <c r="U29" s="248">
        <v>0</v>
      </c>
      <c r="V29" s="248">
        <v>0</v>
      </c>
      <c r="W29" s="20">
        <v>0</v>
      </c>
      <c r="X29" s="20">
        <f t="shared" si="2"/>
        <v>0</v>
      </c>
      <c r="Y29" s="20">
        <v>0.5</v>
      </c>
      <c r="Z29" s="20">
        <v>0</v>
      </c>
      <c r="AA29" s="20">
        <v>0</v>
      </c>
      <c r="AB29" s="20">
        <v>0</v>
      </c>
      <c r="AC29" s="20">
        <f t="shared" si="3"/>
        <v>0.5</v>
      </c>
      <c r="AD29" s="248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f t="shared" si="4"/>
        <v>0</v>
      </c>
    </row>
    <row r="30" spans="1:35">
      <c r="A30" s="20" t="s">
        <v>283</v>
      </c>
      <c r="B30" s="20" t="s">
        <v>284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f t="shared" si="0"/>
        <v>0</v>
      </c>
      <c r="Q30" s="20">
        <v>0</v>
      </c>
      <c r="R30" s="20">
        <v>0</v>
      </c>
      <c r="S30" s="20">
        <f t="shared" si="1"/>
        <v>0</v>
      </c>
      <c r="T30" s="248">
        <v>0</v>
      </c>
      <c r="U30" s="248">
        <v>0</v>
      </c>
      <c r="V30" s="248">
        <v>0</v>
      </c>
      <c r="W30" s="20">
        <v>0</v>
      </c>
      <c r="X30" s="20">
        <f t="shared" si="2"/>
        <v>0</v>
      </c>
      <c r="Y30" s="20">
        <v>0</v>
      </c>
      <c r="Z30" s="20">
        <v>0.25</v>
      </c>
      <c r="AA30" s="20">
        <v>0</v>
      </c>
      <c r="AB30" s="20">
        <v>0</v>
      </c>
      <c r="AC30" s="20">
        <f t="shared" si="3"/>
        <v>0.25</v>
      </c>
      <c r="AD30" s="248">
        <v>0</v>
      </c>
      <c r="AE30" s="20">
        <v>0</v>
      </c>
      <c r="AF30" s="20">
        <v>0</v>
      </c>
      <c r="AG30" s="20">
        <v>0</v>
      </c>
      <c r="AH30" s="20">
        <v>0.25</v>
      </c>
      <c r="AI30" s="20">
        <f t="shared" si="4"/>
        <v>0.25</v>
      </c>
    </row>
    <row r="31" spans="1:35">
      <c r="A31" s="20" t="s">
        <v>285</v>
      </c>
      <c r="B31" s="20" t="s">
        <v>286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0.25</v>
      </c>
      <c r="L31" s="20">
        <v>0</v>
      </c>
      <c r="M31" s="20">
        <v>0</v>
      </c>
      <c r="N31" s="20">
        <v>0</v>
      </c>
      <c r="O31" s="20">
        <v>0.25</v>
      </c>
      <c r="P31" s="20">
        <f t="shared" si="0"/>
        <v>0.5</v>
      </c>
      <c r="Q31" s="20">
        <v>0</v>
      </c>
      <c r="R31" s="20">
        <v>0</v>
      </c>
      <c r="S31" s="20">
        <f t="shared" si="1"/>
        <v>0</v>
      </c>
      <c r="T31" s="248">
        <v>0</v>
      </c>
      <c r="U31" s="248">
        <v>0</v>
      </c>
      <c r="V31" s="248">
        <v>0</v>
      </c>
      <c r="W31" s="20">
        <v>0</v>
      </c>
      <c r="X31" s="20">
        <f t="shared" si="2"/>
        <v>0</v>
      </c>
      <c r="Y31" s="20">
        <v>0</v>
      </c>
      <c r="Z31" s="20">
        <v>0</v>
      </c>
      <c r="AA31" s="20">
        <v>0</v>
      </c>
      <c r="AB31" s="20">
        <v>0.25</v>
      </c>
      <c r="AC31" s="20">
        <f t="shared" si="3"/>
        <v>0.25</v>
      </c>
      <c r="AD31" s="248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f t="shared" si="4"/>
        <v>0</v>
      </c>
    </row>
    <row r="32" spans="1:35">
      <c r="A32" s="20" t="s">
        <v>287</v>
      </c>
      <c r="B32" s="20" t="s">
        <v>288</v>
      </c>
      <c r="C32" s="20">
        <v>0</v>
      </c>
      <c r="D32" s="20">
        <v>0.25</v>
      </c>
      <c r="E32" s="20">
        <v>0</v>
      </c>
      <c r="F32" s="20">
        <v>0</v>
      </c>
      <c r="G32" s="20">
        <v>0</v>
      </c>
      <c r="H32" s="20">
        <v>0</v>
      </c>
      <c r="I32" s="20">
        <v>0.25</v>
      </c>
      <c r="J32" s="20">
        <v>0</v>
      </c>
      <c r="K32" s="20">
        <v>0</v>
      </c>
      <c r="L32" s="20">
        <v>0</v>
      </c>
      <c r="M32" s="20">
        <v>0</v>
      </c>
      <c r="N32" s="20">
        <v>0.25</v>
      </c>
      <c r="O32" s="20">
        <v>0</v>
      </c>
      <c r="P32" s="20">
        <f t="shared" si="0"/>
        <v>0.75</v>
      </c>
      <c r="Q32" s="20">
        <v>0</v>
      </c>
      <c r="R32" s="20">
        <v>0</v>
      </c>
      <c r="S32" s="20">
        <f t="shared" si="1"/>
        <v>0</v>
      </c>
      <c r="T32" s="248">
        <v>0</v>
      </c>
      <c r="U32" s="248">
        <v>0</v>
      </c>
      <c r="V32" s="248">
        <v>0</v>
      </c>
      <c r="W32" s="20">
        <v>0</v>
      </c>
      <c r="X32" s="20">
        <f t="shared" si="2"/>
        <v>0</v>
      </c>
      <c r="Y32" s="20">
        <v>0</v>
      </c>
      <c r="Z32" s="20">
        <v>0</v>
      </c>
      <c r="AA32" s="20">
        <v>0</v>
      </c>
      <c r="AB32" s="20">
        <v>0.25</v>
      </c>
      <c r="AC32" s="20">
        <f t="shared" si="3"/>
        <v>0.25</v>
      </c>
      <c r="AD32" s="248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f t="shared" si="4"/>
        <v>0</v>
      </c>
    </row>
    <row r="33" spans="1:35">
      <c r="A33" s="20" t="s">
        <v>289</v>
      </c>
      <c r="B33" s="20" t="s">
        <v>290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f t="shared" si="0"/>
        <v>0</v>
      </c>
      <c r="Q33" s="20">
        <v>0</v>
      </c>
      <c r="R33" s="20">
        <v>0</v>
      </c>
      <c r="S33" s="20">
        <f t="shared" si="1"/>
        <v>0</v>
      </c>
      <c r="T33" s="248">
        <v>0</v>
      </c>
      <c r="U33" s="248">
        <v>0</v>
      </c>
      <c r="V33" s="248">
        <v>0</v>
      </c>
      <c r="W33" s="20">
        <v>0</v>
      </c>
      <c r="X33" s="20">
        <f t="shared" si="2"/>
        <v>0</v>
      </c>
      <c r="Y33" s="20">
        <v>0</v>
      </c>
      <c r="Z33" s="20">
        <v>0</v>
      </c>
      <c r="AA33" s="20">
        <v>0</v>
      </c>
      <c r="AB33" s="20">
        <v>0.25</v>
      </c>
      <c r="AC33" s="20">
        <f t="shared" si="3"/>
        <v>0.25</v>
      </c>
      <c r="AD33" s="248">
        <v>0</v>
      </c>
      <c r="AE33" s="20">
        <v>0</v>
      </c>
      <c r="AF33" s="20">
        <v>0</v>
      </c>
      <c r="AG33" s="20">
        <v>0.25</v>
      </c>
      <c r="AH33" s="20">
        <v>0</v>
      </c>
      <c r="AI33" s="20">
        <f t="shared" si="4"/>
        <v>0.25</v>
      </c>
    </row>
    <row r="34" spans="1:35">
      <c r="A34" s="20" t="s">
        <v>291</v>
      </c>
      <c r="B34" s="20" t="s">
        <v>292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0.25</v>
      </c>
      <c r="P34" s="20">
        <f t="shared" si="0"/>
        <v>0.25</v>
      </c>
      <c r="Q34" s="20">
        <v>0</v>
      </c>
      <c r="R34" s="20">
        <v>0</v>
      </c>
      <c r="S34" s="20">
        <f t="shared" si="1"/>
        <v>0</v>
      </c>
      <c r="T34" s="248">
        <v>0</v>
      </c>
      <c r="U34" s="248">
        <v>0</v>
      </c>
      <c r="V34" s="248">
        <v>0</v>
      </c>
      <c r="W34" s="20">
        <v>0</v>
      </c>
      <c r="X34" s="20">
        <f t="shared" si="2"/>
        <v>0</v>
      </c>
      <c r="Y34" s="20">
        <v>0</v>
      </c>
      <c r="Z34" s="20">
        <v>0</v>
      </c>
      <c r="AA34" s="20">
        <v>0</v>
      </c>
      <c r="AB34" s="20">
        <v>0.25</v>
      </c>
      <c r="AC34" s="20">
        <f t="shared" si="3"/>
        <v>0.25</v>
      </c>
      <c r="AD34" s="248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f t="shared" si="4"/>
        <v>0</v>
      </c>
    </row>
    <row r="35" spans="1:35">
      <c r="A35" s="20" t="s">
        <v>293</v>
      </c>
      <c r="B35" s="20" t="s">
        <v>294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f t="shared" si="0"/>
        <v>0</v>
      </c>
      <c r="Q35" s="20">
        <v>0</v>
      </c>
      <c r="R35" s="20">
        <v>0</v>
      </c>
      <c r="S35" s="20">
        <f t="shared" si="1"/>
        <v>0</v>
      </c>
      <c r="T35" s="248">
        <v>0</v>
      </c>
      <c r="U35" s="248">
        <v>0</v>
      </c>
      <c r="V35" s="248">
        <v>0</v>
      </c>
      <c r="W35" s="20">
        <v>0</v>
      </c>
      <c r="X35" s="20">
        <f t="shared" si="2"/>
        <v>0</v>
      </c>
      <c r="Y35" s="20">
        <v>0</v>
      </c>
      <c r="Z35" s="20">
        <v>0</v>
      </c>
      <c r="AA35" s="20">
        <v>0</v>
      </c>
      <c r="AB35" s="20">
        <v>0.25</v>
      </c>
      <c r="AC35" s="20">
        <f t="shared" si="3"/>
        <v>0.25</v>
      </c>
      <c r="AD35" s="248">
        <v>0</v>
      </c>
      <c r="AE35" s="20">
        <v>0</v>
      </c>
      <c r="AF35" s="20">
        <v>0</v>
      </c>
      <c r="AG35" s="20">
        <v>0</v>
      </c>
      <c r="AH35" s="20">
        <v>0.25</v>
      </c>
      <c r="AI35" s="20">
        <f t="shared" si="4"/>
        <v>0.25</v>
      </c>
    </row>
    <row r="36" spans="1:35">
      <c r="A36" s="20" t="s">
        <v>295</v>
      </c>
      <c r="B36" s="20" t="s">
        <v>296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f t="shared" si="0"/>
        <v>0</v>
      </c>
      <c r="Q36" s="20">
        <v>0</v>
      </c>
      <c r="R36" s="20">
        <v>0</v>
      </c>
      <c r="S36" s="20">
        <f t="shared" si="1"/>
        <v>0</v>
      </c>
      <c r="T36" s="248">
        <v>0</v>
      </c>
      <c r="U36" s="248">
        <v>0</v>
      </c>
      <c r="V36" s="248">
        <v>0</v>
      </c>
      <c r="W36" s="20">
        <v>0.25</v>
      </c>
      <c r="X36" s="20">
        <f t="shared" si="2"/>
        <v>0.25</v>
      </c>
      <c r="Y36" s="20">
        <v>0</v>
      </c>
      <c r="Z36" s="20">
        <v>0</v>
      </c>
      <c r="AA36" s="20">
        <v>0</v>
      </c>
      <c r="AB36" s="20">
        <v>0.25</v>
      </c>
      <c r="AC36" s="20">
        <f t="shared" si="3"/>
        <v>0.25</v>
      </c>
      <c r="AD36" s="20">
        <v>0.25</v>
      </c>
      <c r="AE36" s="20">
        <v>0</v>
      </c>
      <c r="AF36" s="20">
        <v>0</v>
      </c>
      <c r="AG36" s="20">
        <v>0</v>
      </c>
      <c r="AH36" s="20">
        <v>0</v>
      </c>
      <c r="AI36" s="20">
        <f t="shared" si="4"/>
        <v>0.25</v>
      </c>
    </row>
    <row r="37" spans="1:35">
      <c r="A37" s="243" t="s">
        <v>297</v>
      </c>
      <c r="B37" s="243" t="s">
        <v>298</v>
      </c>
      <c r="C37" s="243">
        <v>0</v>
      </c>
      <c r="D37" s="243">
        <v>0</v>
      </c>
      <c r="E37" s="243">
        <v>0</v>
      </c>
      <c r="F37" s="243">
        <v>0</v>
      </c>
      <c r="G37" s="243">
        <v>0</v>
      </c>
      <c r="H37" s="243">
        <v>0</v>
      </c>
      <c r="I37" s="243">
        <v>0</v>
      </c>
      <c r="J37" s="243">
        <v>0</v>
      </c>
      <c r="K37" s="243">
        <v>0</v>
      </c>
      <c r="L37" s="243">
        <v>0</v>
      </c>
      <c r="M37" s="243">
        <v>0</v>
      </c>
      <c r="N37" s="243">
        <v>0</v>
      </c>
      <c r="O37" s="243">
        <v>0</v>
      </c>
      <c r="P37" s="20">
        <f t="shared" si="0"/>
        <v>0</v>
      </c>
      <c r="Q37" s="243">
        <v>0</v>
      </c>
      <c r="R37" s="243">
        <v>0</v>
      </c>
      <c r="S37" s="20">
        <f t="shared" si="1"/>
        <v>0</v>
      </c>
      <c r="T37" s="250">
        <v>0</v>
      </c>
      <c r="U37" s="250">
        <v>0</v>
      </c>
      <c r="V37" s="250">
        <v>0</v>
      </c>
      <c r="W37" s="243">
        <v>0.25</v>
      </c>
      <c r="X37" s="20">
        <f t="shared" si="2"/>
        <v>0.25</v>
      </c>
      <c r="Y37" s="243">
        <v>0</v>
      </c>
      <c r="Z37" s="243">
        <v>0.25</v>
      </c>
      <c r="AA37" s="243">
        <v>0</v>
      </c>
      <c r="AB37" s="243">
        <v>0</v>
      </c>
      <c r="AC37" s="20">
        <f t="shared" si="3"/>
        <v>0.25</v>
      </c>
      <c r="AD37" s="250">
        <v>0</v>
      </c>
      <c r="AE37" s="243">
        <v>0</v>
      </c>
      <c r="AF37" s="243">
        <v>0</v>
      </c>
      <c r="AG37" s="243">
        <v>0</v>
      </c>
      <c r="AH37" s="243">
        <v>0.25</v>
      </c>
      <c r="AI37" s="20">
        <f t="shared" si="4"/>
        <v>0.25</v>
      </c>
    </row>
    <row r="38" spans="1:35">
      <c r="A38" s="20" t="s">
        <v>299</v>
      </c>
      <c r="B38" s="20" t="s">
        <v>300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0.25</v>
      </c>
      <c r="L38" s="20">
        <v>0</v>
      </c>
      <c r="M38" s="20">
        <v>0.25</v>
      </c>
      <c r="N38" s="20">
        <v>0</v>
      </c>
      <c r="O38" s="20">
        <v>0</v>
      </c>
      <c r="P38" s="20">
        <f t="shared" si="0"/>
        <v>0.5</v>
      </c>
      <c r="Q38" s="20">
        <v>0</v>
      </c>
      <c r="R38" s="20">
        <v>0</v>
      </c>
      <c r="S38" s="20">
        <f t="shared" si="1"/>
        <v>0</v>
      </c>
      <c r="T38" s="248">
        <v>0</v>
      </c>
      <c r="U38" s="248">
        <v>0</v>
      </c>
      <c r="V38" s="248">
        <v>0</v>
      </c>
      <c r="W38" s="20">
        <v>0.25</v>
      </c>
      <c r="X38" s="20">
        <f t="shared" si="2"/>
        <v>0.25</v>
      </c>
      <c r="Y38" s="20">
        <v>0.3</v>
      </c>
      <c r="Z38" s="20">
        <v>0</v>
      </c>
      <c r="AA38" s="20">
        <v>0</v>
      </c>
      <c r="AB38" s="20">
        <v>0</v>
      </c>
      <c r="AC38" s="20">
        <f t="shared" si="3"/>
        <v>0.3</v>
      </c>
      <c r="AD38" s="248">
        <v>0</v>
      </c>
      <c r="AE38" s="20">
        <v>0</v>
      </c>
      <c r="AF38" s="20">
        <v>0</v>
      </c>
      <c r="AG38" s="20">
        <v>0</v>
      </c>
      <c r="AH38" s="20">
        <v>0.25</v>
      </c>
      <c r="AI38" s="20">
        <f t="shared" si="4"/>
        <v>0.25</v>
      </c>
    </row>
  </sheetData>
  <mergeCells count="43">
    <mergeCell ref="D1:AI1"/>
    <mergeCell ref="D2:P2"/>
    <mergeCell ref="Q2:S2"/>
    <mergeCell ref="T2:W2"/>
    <mergeCell ref="Y2:AC2"/>
    <mergeCell ref="AD2:AI2"/>
    <mergeCell ref="A3:B3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3:P6"/>
    <mergeCell ref="Q5:Q6"/>
    <mergeCell ref="R5:R6"/>
    <mergeCell ref="S3:S6"/>
    <mergeCell ref="T5:T6"/>
    <mergeCell ref="U5:U6"/>
    <mergeCell ref="V5:V6"/>
    <mergeCell ref="W5:W6"/>
    <mergeCell ref="X3:X6"/>
    <mergeCell ref="Y5:Y6"/>
    <mergeCell ref="Z5:Z6"/>
    <mergeCell ref="AA5:AA6"/>
    <mergeCell ref="AB5:AB6"/>
    <mergeCell ref="AC3:AC6"/>
    <mergeCell ref="AD5:AD6"/>
    <mergeCell ref="AE5:AE6"/>
    <mergeCell ref="AF5:AF6"/>
    <mergeCell ref="AG5:AG6"/>
    <mergeCell ref="AH5:AH6"/>
    <mergeCell ref="AI3:AI6"/>
    <mergeCell ref="A1:B2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257"/>
  <sheetViews>
    <sheetView workbookViewId="0">
      <selection activeCell="A1" sqref="A1:AK37"/>
    </sheetView>
  </sheetViews>
  <sheetFormatPr defaultColWidth="9" defaultRowHeight="13.5"/>
  <cols>
    <col min="1" max="1" width="14.3333333333333" style="41" customWidth="1"/>
    <col min="2" max="5" width="10.6666666666667" style="41" customWidth="1"/>
    <col min="6" max="6" width="14" style="41" customWidth="1"/>
    <col min="7" max="7" width="10.6666666666667" style="41" customWidth="1"/>
    <col min="8" max="8" width="14.2166666666667" style="41" customWidth="1"/>
    <col min="9" max="13" width="10.6666666666667" style="41" customWidth="1"/>
    <col min="14" max="14" width="13.3333333333333" style="41" customWidth="1"/>
    <col min="15" max="36" width="10.6666666666667" style="41" customWidth="1"/>
    <col min="37" max="16384" width="9" style="41"/>
  </cols>
  <sheetData>
    <row r="1" ht="36" customHeight="1" spans="1:37">
      <c r="A1" s="44" t="s">
        <v>301</v>
      </c>
      <c r="B1" s="44"/>
      <c r="C1" s="45" t="s">
        <v>302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ht="22.05" customHeight="1" spans="1:37">
      <c r="A2" s="44"/>
      <c r="B2" s="44"/>
      <c r="C2" s="6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 t="s">
        <v>3</v>
      </c>
      <c r="S2" s="6"/>
      <c r="T2" s="6"/>
      <c r="U2" s="6"/>
      <c r="V2" s="6" t="s">
        <v>208</v>
      </c>
      <c r="W2" s="6"/>
      <c r="X2" s="6"/>
      <c r="Y2" s="6"/>
      <c r="Z2" s="6" t="s">
        <v>4</v>
      </c>
      <c r="AA2" s="6"/>
      <c r="AB2" s="6"/>
      <c r="AC2" s="6"/>
      <c r="AD2" s="6"/>
      <c r="AE2" s="6"/>
      <c r="AF2" s="6" t="s">
        <v>5</v>
      </c>
      <c r="AG2" s="6"/>
      <c r="AH2" s="6"/>
      <c r="AI2" s="6"/>
      <c r="AJ2" s="6"/>
      <c r="AK2" s="6"/>
    </row>
    <row r="3" ht="28.95" customHeight="1" spans="1:37">
      <c r="A3" s="48" t="s">
        <v>6</v>
      </c>
      <c r="B3" s="48"/>
      <c r="C3" s="230">
        <v>43068</v>
      </c>
      <c r="D3" s="230">
        <v>43074</v>
      </c>
      <c r="E3" s="230">
        <v>43067</v>
      </c>
      <c r="F3" s="230">
        <v>43069</v>
      </c>
      <c r="G3" s="230">
        <v>43051</v>
      </c>
      <c r="H3" s="230">
        <v>43079</v>
      </c>
      <c r="I3" s="230">
        <v>43083</v>
      </c>
      <c r="J3" s="231"/>
      <c r="K3" s="230">
        <v>43065</v>
      </c>
      <c r="L3" s="230">
        <v>43074</v>
      </c>
      <c r="M3" s="230">
        <v>43082</v>
      </c>
      <c r="N3" s="230">
        <v>43089</v>
      </c>
      <c r="O3" s="230">
        <v>43088</v>
      </c>
      <c r="P3" s="230">
        <v>43068</v>
      </c>
      <c r="Q3" s="231" t="s">
        <v>8</v>
      </c>
      <c r="R3" s="230">
        <v>43071</v>
      </c>
      <c r="S3" s="230">
        <v>43075</v>
      </c>
      <c r="T3" s="230" t="s">
        <v>303</v>
      </c>
      <c r="U3" s="231" t="s">
        <v>10</v>
      </c>
      <c r="V3" s="230">
        <v>43046</v>
      </c>
      <c r="W3" s="231"/>
      <c r="X3" s="231"/>
      <c r="Y3" s="231" t="s">
        <v>209</v>
      </c>
      <c r="Z3" s="231" t="s">
        <v>304</v>
      </c>
      <c r="AA3" s="231" t="s">
        <v>305</v>
      </c>
      <c r="AB3" s="231"/>
      <c r="AC3" s="231" t="s">
        <v>306</v>
      </c>
      <c r="AD3" s="231"/>
      <c r="AE3" s="231" t="s">
        <v>13</v>
      </c>
      <c r="AF3" s="230">
        <v>43067</v>
      </c>
      <c r="AG3" s="230">
        <v>43089</v>
      </c>
      <c r="AH3" s="230">
        <v>43073</v>
      </c>
      <c r="AI3" s="230"/>
      <c r="AJ3" s="230">
        <v>43062</v>
      </c>
      <c r="AK3" s="231" t="s">
        <v>14</v>
      </c>
    </row>
    <row r="4" ht="66" customHeight="1" spans="1:37">
      <c r="A4" s="48" t="s">
        <v>15</v>
      </c>
      <c r="B4" s="48"/>
      <c r="C4" s="231" t="s">
        <v>307</v>
      </c>
      <c r="D4" s="231" t="s">
        <v>308</v>
      </c>
      <c r="E4" s="231" t="s">
        <v>309</v>
      </c>
      <c r="F4" s="231" t="s">
        <v>310</v>
      </c>
      <c r="G4" s="231" t="s">
        <v>311</v>
      </c>
      <c r="H4" s="231" t="s">
        <v>312</v>
      </c>
      <c r="I4" s="231" t="s">
        <v>313</v>
      </c>
      <c r="J4" s="231" t="s">
        <v>314</v>
      </c>
      <c r="K4" s="231" t="s">
        <v>315</v>
      </c>
      <c r="L4" s="231" t="s">
        <v>316</v>
      </c>
      <c r="M4" s="231" t="s">
        <v>22</v>
      </c>
      <c r="N4" s="231" t="s">
        <v>317</v>
      </c>
      <c r="O4" s="231" t="s">
        <v>318</v>
      </c>
      <c r="P4" s="231" t="s">
        <v>319</v>
      </c>
      <c r="Q4" s="231"/>
      <c r="R4" s="231" t="s">
        <v>125</v>
      </c>
      <c r="S4" s="231" t="s">
        <v>320</v>
      </c>
      <c r="T4" s="231" t="s">
        <v>321</v>
      </c>
      <c r="U4" s="231"/>
      <c r="V4" s="231" t="s">
        <v>322</v>
      </c>
      <c r="W4" s="231" t="s">
        <v>323</v>
      </c>
      <c r="X4" s="231" t="s">
        <v>324</v>
      </c>
      <c r="Y4" s="231"/>
      <c r="Z4" s="231" t="s">
        <v>27</v>
      </c>
      <c r="AA4" s="231" t="s">
        <v>325</v>
      </c>
      <c r="AB4" s="231" t="s">
        <v>326</v>
      </c>
      <c r="AC4" s="231" t="s">
        <v>327</v>
      </c>
      <c r="AD4" s="231" t="s">
        <v>230</v>
      </c>
      <c r="AE4" s="231"/>
      <c r="AF4" s="231" t="s">
        <v>328</v>
      </c>
      <c r="AG4" s="231" t="s">
        <v>33</v>
      </c>
      <c r="AH4" s="231" t="s">
        <v>233</v>
      </c>
      <c r="AI4" s="231" t="s">
        <v>329</v>
      </c>
      <c r="AJ4" s="231" t="s">
        <v>330</v>
      </c>
      <c r="AK4" s="231"/>
    </row>
    <row r="5" ht="26.55" customHeight="1" spans="1:37">
      <c r="A5" s="48" t="s">
        <v>34</v>
      </c>
      <c r="B5" s="48"/>
      <c r="C5" s="231" t="s">
        <v>36</v>
      </c>
      <c r="D5" s="231" t="s">
        <v>36</v>
      </c>
      <c r="E5" s="231" t="s">
        <v>38</v>
      </c>
      <c r="F5" s="231"/>
      <c r="G5" s="231"/>
      <c r="H5" s="232"/>
      <c r="I5" s="231"/>
      <c r="J5" s="231"/>
      <c r="K5" s="231"/>
      <c r="L5" s="231"/>
      <c r="M5" s="231" t="s">
        <v>331</v>
      </c>
      <c r="N5" s="231" t="s">
        <v>36</v>
      </c>
      <c r="O5" s="231" t="s">
        <v>36</v>
      </c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 t="s">
        <v>36</v>
      </c>
      <c r="AG5" s="231" t="s">
        <v>38</v>
      </c>
      <c r="AH5" s="231"/>
      <c r="AI5" s="231"/>
      <c r="AJ5" s="231"/>
      <c r="AK5" s="231"/>
    </row>
    <row r="6" ht="14.25" spans="1:37">
      <c r="A6" s="48" t="s">
        <v>40</v>
      </c>
      <c r="B6" s="48" t="s">
        <v>41</v>
      </c>
      <c r="C6" s="231"/>
      <c r="D6" s="231"/>
      <c r="E6" s="231"/>
      <c r="F6" s="231"/>
      <c r="G6" s="231"/>
      <c r="H6" s="232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</row>
    <row r="7" spans="1:37">
      <c r="A7" s="233" t="s">
        <v>332</v>
      </c>
      <c r="B7" s="233" t="s">
        <v>333</v>
      </c>
      <c r="C7" s="234">
        <v>0</v>
      </c>
      <c r="D7" s="234">
        <v>0</v>
      </c>
      <c r="E7" s="234">
        <v>0</v>
      </c>
      <c r="F7" s="234">
        <v>0</v>
      </c>
      <c r="G7" s="234">
        <v>0</v>
      </c>
      <c r="H7" s="234">
        <v>0.25</v>
      </c>
      <c r="I7" s="234">
        <v>0</v>
      </c>
      <c r="J7" s="234">
        <v>0</v>
      </c>
      <c r="K7" s="234">
        <v>0</v>
      </c>
      <c r="L7" s="234">
        <v>0</v>
      </c>
      <c r="M7" s="234">
        <v>0</v>
      </c>
      <c r="N7" s="234">
        <v>0</v>
      </c>
      <c r="O7" s="234">
        <v>0</v>
      </c>
      <c r="P7" s="234">
        <v>0</v>
      </c>
      <c r="Q7" s="234">
        <v>0.25</v>
      </c>
      <c r="R7" s="234">
        <v>0</v>
      </c>
      <c r="S7" s="234">
        <v>0</v>
      </c>
      <c r="T7" s="234">
        <v>0</v>
      </c>
      <c r="U7" s="234">
        <v>0</v>
      </c>
      <c r="V7" s="234">
        <v>0</v>
      </c>
      <c r="W7" s="234">
        <v>0</v>
      </c>
      <c r="X7" s="234">
        <v>0.25</v>
      </c>
      <c r="Y7" s="234">
        <v>0.25</v>
      </c>
      <c r="Z7" s="234">
        <v>0</v>
      </c>
      <c r="AA7" s="234">
        <v>0</v>
      </c>
      <c r="AB7" s="234">
        <v>0</v>
      </c>
      <c r="AC7" s="234">
        <v>0</v>
      </c>
      <c r="AD7" s="234">
        <v>0.25</v>
      </c>
      <c r="AE7" s="234">
        <v>0.25</v>
      </c>
      <c r="AF7" s="234">
        <v>0</v>
      </c>
      <c r="AG7" s="234">
        <v>0</v>
      </c>
      <c r="AH7" s="234">
        <v>0</v>
      </c>
      <c r="AI7" s="234">
        <v>0</v>
      </c>
      <c r="AJ7" s="234">
        <v>0</v>
      </c>
      <c r="AK7" s="234">
        <v>0</v>
      </c>
    </row>
    <row r="8" spans="1:37">
      <c r="A8" s="233" t="s">
        <v>334</v>
      </c>
      <c r="B8" s="233" t="s">
        <v>335</v>
      </c>
      <c r="C8" s="234">
        <v>0</v>
      </c>
      <c r="D8" s="234">
        <v>0</v>
      </c>
      <c r="E8" s="234">
        <v>0</v>
      </c>
      <c r="F8" s="234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v>0</v>
      </c>
      <c r="N8" s="234">
        <v>0</v>
      </c>
      <c r="O8" s="234">
        <v>0</v>
      </c>
      <c r="P8" s="234">
        <v>0</v>
      </c>
      <c r="Q8" s="234">
        <v>0</v>
      </c>
      <c r="R8" s="234">
        <v>0</v>
      </c>
      <c r="S8" s="234">
        <v>0</v>
      </c>
      <c r="T8" s="234">
        <v>0</v>
      </c>
      <c r="U8" s="234">
        <v>0</v>
      </c>
      <c r="V8" s="234">
        <v>0</v>
      </c>
      <c r="W8" s="234">
        <v>0</v>
      </c>
      <c r="X8" s="234">
        <v>0</v>
      </c>
      <c r="Y8" s="234">
        <v>0</v>
      </c>
      <c r="Z8" s="234">
        <v>0</v>
      </c>
      <c r="AA8" s="234">
        <v>0</v>
      </c>
      <c r="AB8" s="234">
        <v>0</v>
      </c>
      <c r="AC8" s="234">
        <v>0</v>
      </c>
      <c r="AD8" s="234">
        <v>0.25</v>
      </c>
      <c r="AE8" s="234">
        <v>0.25</v>
      </c>
      <c r="AF8" s="234">
        <v>0</v>
      </c>
      <c r="AG8" s="234">
        <v>0.25</v>
      </c>
      <c r="AH8" s="234">
        <v>0</v>
      </c>
      <c r="AI8" s="234">
        <v>0</v>
      </c>
      <c r="AJ8" s="234">
        <v>0</v>
      </c>
      <c r="AK8" s="234">
        <v>0.25</v>
      </c>
    </row>
    <row r="9" spans="1:37">
      <c r="A9" s="233" t="s">
        <v>336</v>
      </c>
      <c r="B9" s="233" t="s">
        <v>337</v>
      </c>
      <c r="C9" s="234">
        <v>0</v>
      </c>
      <c r="D9" s="234">
        <v>0</v>
      </c>
      <c r="E9" s="234">
        <v>0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4">
        <v>0</v>
      </c>
      <c r="L9" s="234">
        <v>0</v>
      </c>
      <c r="M9" s="234">
        <v>0</v>
      </c>
      <c r="N9" s="234">
        <v>0</v>
      </c>
      <c r="O9" s="234">
        <v>0</v>
      </c>
      <c r="P9" s="234">
        <v>0</v>
      </c>
      <c r="Q9" s="234">
        <v>0</v>
      </c>
      <c r="R9" s="234">
        <v>0</v>
      </c>
      <c r="S9" s="234">
        <v>0</v>
      </c>
      <c r="T9" s="234">
        <v>0</v>
      </c>
      <c r="U9" s="234">
        <v>0</v>
      </c>
      <c r="V9" s="234">
        <v>0</v>
      </c>
      <c r="W9" s="234">
        <v>0</v>
      </c>
      <c r="X9" s="234">
        <v>0</v>
      </c>
      <c r="Y9" s="234">
        <v>0</v>
      </c>
      <c r="Z9" s="234">
        <v>0</v>
      </c>
      <c r="AA9" s="234">
        <v>0</v>
      </c>
      <c r="AB9" s="234">
        <v>0</v>
      </c>
      <c r="AC9" s="234">
        <v>0</v>
      </c>
      <c r="AD9" s="234">
        <v>0</v>
      </c>
      <c r="AE9" s="234">
        <v>0</v>
      </c>
      <c r="AF9" s="234">
        <v>0</v>
      </c>
      <c r="AG9" s="234">
        <v>0.25</v>
      </c>
      <c r="AH9" s="234">
        <v>0</v>
      </c>
      <c r="AI9" s="234">
        <v>0</v>
      </c>
      <c r="AJ9" s="234">
        <v>0</v>
      </c>
      <c r="AK9" s="234">
        <v>0.25</v>
      </c>
    </row>
    <row r="10" spans="1:37">
      <c r="A10" s="233" t="s">
        <v>338</v>
      </c>
      <c r="B10" s="233" t="s">
        <v>339</v>
      </c>
      <c r="C10" s="234">
        <v>0</v>
      </c>
      <c r="D10" s="234">
        <v>0</v>
      </c>
      <c r="E10" s="234">
        <v>0</v>
      </c>
      <c r="F10" s="234">
        <v>0</v>
      </c>
      <c r="G10" s="234">
        <v>0</v>
      </c>
      <c r="H10" s="234">
        <v>0</v>
      </c>
      <c r="I10" s="234">
        <v>0</v>
      </c>
      <c r="J10" s="234">
        <v>0</v>
      </c>
      <c r="K10" s="234">
        <v>0</v>
      </c>
      <c r="L10" s="234">
        <v>0</v>
      </c>
      <c r="M10" s="234">
        <v>0.25</v>
      </c>
      <c r="N10" s="234">
        <v>0</v>
      </c>
      <c r="O10" s="234">
        <v>0.25</v>
      </c>
      <c r="P10" s="234">
        <v>0</v>
      </c>
      <c r="Q10" s="234">
        <v>0.5</v>
      </c>
      <c r="R10" s="234">
        <v>0</v>
      </c>
      <c r="S10" s="234">
        <v>0</v>
      </c>
      <c r="T10" s="234">
        <v>0</v>
      </c>
      <c r="U10" s="234">
        <v>0</v>
      </c>
      <c r="V10" s="234">
        <v>0</v>
      </c>
      <c r="W10" s="234">
        <v>0</v>
      </c>
      <c r="X10" s="234">
        <v>0</v>
      </c>
      <c r="Y10" s="234">
        <v>0</v>
      </c>
      <c r="Z10" s="234">
        <v>0</v>
      </c>
      <c r="AA10" s="234">
        <v>0</v>
      </c>
      <c r="AB10" s="234">
        <v>0</v>
      </c>
      <c r="AC10" s="234">
        <v>0</v>
      </c>
      <c r="AD10" s="234">
        <v>0.25</v>
      </c>
      <c r="AE10" s="234">
        <v>0.25</v>
      </c>
      <c r="AF10" s="234">
        <v>0</v>
      </c>
      <c r="AG10" s="234">
        <v>0</v>
      </c>
      <c r="AH10" s="234">
        <v>0</v>
      </c>
      <c r="AI10" s="234">
        <v>0</v>
      </c>
      <c r="AJ10" s="234">
        <v>0</v>
      </c>
      <c r="AK10" s="234">
        <v>0</v>
      </c>
    </row>
    <row r="11" spans="1:37">
      <c r="A11" s="233" t="s">
        <v>340</v>
      </c>
      <c r="B11" s="233" t="s">
        <v>341</v>
      </c>
      <c r="C11" s="234">
        <v>0</v>
      </c>
      <c r="D11" s="234">
        <v>0</v>
      </c>
      <c r="E11" s="234">
        <v>0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0</v>
      </c>
      <c r="O11" s="234">
        <v>0.25</v>
      </c>
      <c r="P11" s="234">
        <v>0</v>
      </c>
      <c r="Q11" s="234">
        <v>0.25</v>
      </c>
      <c r="R11" s="234">
        <v>0.125</v>
      </c>
      <c r="S11" s="234">
        <v>0</v>
      </c>
      <c r="T11" s="234">
        <v>0</v>
      </c>
      <c r="U11" s="234">
        <v>0.125</v>
      </c>
      <c r="V11" s="234">
        <v>0.25</v>
      </c>
      <c r="W11" s="234">
        <v>0</v>
      </c>
      <c r="X11" s="234">
        <v>0</v>
      </c>
      <c r="Y11" s="234">
        <v>0.25</v>
      </c>
      <c r="Z11" s="234">
        <v>0</v>
      </c>
      <c r="AA11" s="234">
        <v>0</v>
      </c>
      <c r="AB11" s="234">
        <v>0.25</v>
      </c>
      <c r="AC11" s="234">
        <v>0</v>
      </c>
      <c r="AD11" s="234">
        <v>0.25</v>
      </c>
      <c r="AE11" s="234">
        <v>0.5</v>
      </c>
      <c r="AF11" s="234">
        <v>0</v>
      </c>
      <c r="AG11" s="234">
        <v>0.25</v>
      </c>
      <c r="AH11" s="234">
        <v>0</v>
      </c>
      <c r="AI11" s="234">
        <v>0</v>
      </c>
      <c r="AJ11" s="234">
        <v>0</v>
      </c>
      <c r="AK11" s="234">
        <v>0.25</v>
      </c>
    </row>
    <row r="12" spans="1:37">
      <c r="A12" s="233" t="s">
        <v>342</v>
      </c>
      <c r="B12" s="233" t="s">
        <v>343</v>
      </c>
      <c r="C12" s="234">
        <v>0</v>
      </c>
      <c r="D12" s="234">
        <v>0</v>
      </c>
      <c r="E12" s="234">
        <v>0.25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34">
        <v>0.25</v>
      </c>
      <c r="P12" s="234">
        <v>0</v>
      </c>
      <c r="Q12" s="234">
        <v>0.5</v>
      </c>
      <c r="R12" s="234">
        <v>0</v>
      </c>
      <c r="S12" s="234">
        <v>0</v>
      </c>
      <c r="T12" s="234">
        <v>0</v>
      </c>
      <c r="U12" s="234">
        <v>0</v>
      </c>
      <c r="V12" s="234">
        <v>0</v>
      </c>
      <c r="W12" s="234">
        <v>0</v>
      </c>
      <c r="X12" s="234">
        <v>0</v>
      </c>
      <c r="Y12" s="234">
        <v>0</v>
      </c>
      <c r="Z12" s="234">
        <v>0</v>
      </c>
      <c r="AA12" s="234">
        <v>0</v>
      </c>
      <c r="AB12" s="234">
        <v>0.25</v>
      </c>
      <c r="AC12" s="234">
        <v>0</v>
      </c>
      <c r="AD12" s="234">
        <v>0</v>
      </c>
      <c r="AE12" s="234">
        <v>0.25</v>
      </c>
      <c r="AF12" s="234">
        <v>0</v>
      </c>
      <c r="AG12" s="234">
        <v>0</v>
      </c>
      <c r="AH12" s="234">
        <v>0</v>
      </c>
      <c r="AI12" s="234">
        <v>0</v>
      </c>
      <c r="AJ12" s="234">
        <v>0</v>
      </c>
      <c r="AK12" s="234">
        <v>0</v>
      </c>
    </row>
    <row r="13" spans="1:37">
      <c r="A13" s="233" t="s">
        <v>344</v>
      </c>
      <c r="B13" s="233" t="s">
        <v>345</v>
      </c>
      <c r="C13" s="234">
        <v>0</v>
      </c>
      <c r="D13" s="234">
        <v>0</v>
      </c>
      <c r="E13" s="234">
        <v>0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  <c r="M13" s="234">
        <v>0</v>
      </c>
      <c r="N13" s="234">
        <v>0</v>
      </c>
      <c r="O13" s="234">
        <v>0</v>
      </c>
      <c r="P13" s="234">
        <v>0</v>
      </c>
      <c r="Q13" s="234">
        <v>0</v>
      </c>
      <c r="R13" s="234">
        <v>0</v>
      </c>
      <c r="S13" s="234">
        <v>0</v>
      </c>
      <c r="T13" s="234">
        <v>0</v>
      </c>
      <c r="U13" s="234">
        <v>0</v>
      </c>
      <c r="V13" s="234">
        <v>0</v>
      </c>
      <c r="W13" s="234">
        <v>0</v>
      </c>
      <c r="X13" s="234">
        <v>0</v>
      </c>
      <c r="Y13" s="234">
        <v>0</v>
      </c>
      <c r="Z13" s="234">
        <v>0</v>
      </c>
      <c r="AA13" s="234">
        <v>0</v>
      </c>
      <c r="AB13" s="234">
        <v>0</v>
      </c>
      <c r="AC13" s="234">
        <v>0</v>
      </c>
      <c r="AD13" s="234">
        <v>0.25</v>
      </c>
      <c r="AE13" s="234">
        <v>0.25</v>
      </c>
      <c r="AF13" s="234">
        <v>0</v>
      </c>
      <c r="AG13" s="234">
        <v>0</v>
      </c>
      <c r="AH13" s="234">
        <v>0</v>
      </c>
      <c r="AI13" s="234">
        <v>0</v>
      </c>
      <c r="AJ13" s="234">
        <v>0</v>
      </c>
      <c r="AK13" s="234">
        <v>0</v>
      </c>
    </row>
    <row r="14" spans="1:37">
      <c r="A14" s="233" t="s">
        <v>346</v>
      </c>
      <c r="B14" s="233" t="s">
        <v>347</v>
      </c>
      <c r="C14" s="234">
        <v>0</v>
      </c>
      <c r="D14" s="234">
        <v>0</v>
      </c>
      <c r="E14" s="234">
        <v>0.25</v>
      </c>
      <c r="F14" s="234">
        <v>0.25</v>
      </c>
      <c r="G14" s="234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0</v>
      </c>
      <c r="M14" s="234">
        <v>0</v>
      </c>
      <c r="N14" s="234">
        <v>0</v>
      </c>
      <c r="O14" s="234">
        <v>0.25</v>
      </c>
      <c r="P14" s="234">
        <v>0</v>
      </c>
      <c r="Q14" s="234">
        <v>0.75</v>
      </c>
      <c r="R14" s="234">
        <v>0</v>
      </c>
      <c r="S14" s="234">
        <v>0</v>
      </c>
      <c r="T14" s="234">
        <v>0</v>
      </c>
      <c r="U14" s="234">
        <v>0</v>
      </c>
      <c r="V14" s="234">
        <v>0.25</v>
      </c>
      <c r="W14" s="234">
        <v>0</v>
      </c>
      <c r="X14" s="234">
        <v>0</v>
      </c>
      <c r="Y14" s="234">
        <v>0.25</v>
      </c>
      <c r="Z14" s="234">
        <v>0</v>
      </c>
      <c r="AA14" s="234">
        <v>0</v>
      </c>
      <c r="AB14" s="234">
        <v>0.5</v>
      </c>
      <c r="AC14" s="234">
        <v>0</v>
      </c>
      <c r="AD14" s="234">
        <v>0.25</v>
      </c>
      <c r="AE14" s="234">
        <v>0.75</v>
      </c>
      <c r="AF14" s="234">
        <v>0</v>
      </c>
      <c r="AG14" s="234">
        <v>0</v>
      </c>
      <c r="AH14" s="234">
        <v>0</v>
      </c>
      <c r="AI14" s="234">
        <v>0</v>
      </c>
      <c r="AJ14" s="234">
        <v>0</v>
      </c>
      <c r="AK14" s="234">
        <v>0</v>
      </c>
    </row>
    <row r="15" spans="1:37">
      <c r="A15" s="233" t="s">
        <v>348</v>
      </c>
      <c r="B15" s="233" t="s">
        <v>349</v>
      </c>
      <c r="C15" s="234">
        <v>0</v>
      </c>
      <c r="D15" s="234">
        <v>0</v>
      </c>
      <c r="E15" s="234">
        <v>0.25</v>
      </c>
      <c r="F15" s="234">
        <v>0</v>
      </c>
      <c r="G15" s="234">
        <v>0</v>
      </c>
      <c r="H15" s="234">
        <v>0</v>
      </c>
      <c r="I15" s="234">
        <v>0.25</v>
      </c>
      <c r="J15" s="234">
        <v>0</v>
      </c>
      <c r="K15" s="234">
        <v>0</v>
      </c>
      <c r="L15" s="234">
        <v>0</v>
      </c>
      <c r="M15" s="234">
        <v>0.25</v>
      </c>
      <c r="N15" s="234">
        <v>0</v>
      </c>
      <c r="O15" s="234">
        <v>0.25</v>
      </c>
      <c r="P15" s="234">
        <v>0</v>
      </c>
      <c r="Q15" s="234">
        <v>1</v>
      </c>
      <c r="R15" s="234">
        <v>0.125</v>
      </c>
      <c r="S15" s="234">
        <v>0</v>
      </c>
      <c r="T15" s="234">
        <v>0</v>
      </c>
      <c r="U15" s="234">
        <v>0.125</v>
      </c>
      <c r="V15" s="234">
        <v>0</v>
      </c>
      <c r="W15" s="234">
        <v>0</v>
      </c>
      <c r="X15" s="234">
        <v>0</v>
      </c>
      <c r="Y15" s="234">
        <v>0</v>
      </c>
      <c r="Z15" s="234">
        <v>0</v>
      </c>
      <c r="AA15" s="234">
        <v>0</v>
      </c>
      <c r="AB15" s="234">
        <v>0.25</v>
      </c>
      <c r="AC15" s="234">
        <v>0</v>
      </c>
      <c r="AD15" s="234">
        <v>0</v>
      </c>
      <c r="AE15" s="234">
        <v>0.25</v>
      </c>
      <c r="AF15" s="234">
        <v>0</v>
      </c>
      <c r="AG15" s="234">
        <v>0</v>
      </c>
      <c r="AH15" s="234">
        <v>0</v>
      </c>
      <c r="AI15" s="234">
        <v>0</v>
      </c>
      <c r="AJ15" s="234">
        <v>0.25</v>
      </c>
      <c r="AK15" s="234">
        <v>0.25</v>
      </c>
    </row>
    <row r="16" spans="1:37">
      <c r="A16" s="233" t="s">
        <v>350</v>
      </c>
      <c r="B16" s="233" t="s">
        <v>351</v>
      </c>
      <c r="C16" s="234">
        <v>0</v>
      </c>
      <c r="D16" s="234">
        <v>0</v>
      </c>
      <c r="E16" s="234">
        <v>0.25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0.25</v>
      </c>
      <c r="N16" s="234">
        <v>0</v>
      </c>
      <c r="O16" s="234">
        <v>0</v>
      </c>
      <c r="P16" s="234">
        <v>0</v>
      </c>
      <c r="Q16" s="234">
        <v>0.5</v>
      </c>
      <c r="R16" s="234">
        <v>0</v>
      </c>
      <c r="S16" s="234">
        <v>0</v>
      </c>
      <c r="T16" s="234">
        <v>0</v>
      </c>
      <c r="U16" s="234">
        <v>0</v>
      </c>
      <c r="V16" s="234">
        <v>0</v>
      </c>
      <c r="W16" s="234">
        <v>0</v>
      </c>
      <c r="X16" s="234">
        <v>0</v>
      </c>
      <c r="Y16" s="234">
        <v>0</v>
      </c>
      <c r="Z16" s="234">
        <v>0</v>
      </c>
      <c r="AA16" s="234">
        <v>0</v>
      </c>
      <c r="AB16" s="234">
        <v>0</v>
      </c>
      <c r="AC16" s="234">
        <v>0</v>
      </c>
      <c r="AD16" s="234">
        <v>0.25</v>
      </c>
      <c r="AE16" s="234">
        <v>0.25</v>
      </c>
      <c r="AF16" s="234">
        <v>0</v>
      </c>
      <c r="AG16" s="234">
        <v>0</v>
      </c>
      <c r="AH16" s="234">
        <v>0</v>
      </c>
      <c r="AI16" s="234">
        <v>0</v>
      </c>
      <c r="AJ16" s="234">
        <v>0</v>
      </c>
      <c r="AK16" s="234">
        <v>0</v>
      </c>
    </row>
    <row r="17" spans="1:37">
      <c r="A17" s="233" t="s">
        <v>352</v>
      </c>
      <c r="B17" s="233" t="s">
        <v>353</v>
      </c>
      <c r="C17" s="234">
        <v>0</v>
      </c>
      <c r="D17" s="234">
        <v>0</v>
      </c>
      <c r="E17" s="234">
        <v>0</v>
      </c>
      <c r="F17" s="234">
        <v>0</v>
      </c>
      <c r="G17" s="234">
        <v>0</v>
      </c>
      <c r="H17" s="234">
        <v>0</v>
      </c>
      <c r="I17" s="234">
        <v>0</v>
      </c>
      <c r="J17" s="234">
        <v>0</v>
      </c>
      <c r="K17" s="234">
        <v>0</v>
      </c>
      <c r="L17" s="234">
        <v>0.25</v>
      </c>
      <c r="M17" s="234">
        <v>0</v>
      </c>
      <c r="N17" s="234">
        <v>0</v>
      </c>
      <c r="O17" s="234">
        <v>0</v>
      </c>
      <c r="P17" s="234">
        <v>0</v>
      </c>
      <c r="Q17" s="234">
        <v>0.25</v>
      </c>
      <c r="R17" s="234">
        <v>0.125</v>
      </c>
      <c r="S17" s="234">
        <v>0</v>
      </c>
      <c r="T17" s="234">
        <v>0</v>
      </c>
      <c r="U17" s="234">
        <v>0.125</v>
      </c>
      <c r="V17" s="234">
        <v>0.25</v>
      </c>
      <c r="W17" s="234">
        <v>0</v>
      </c>
      <c r="X17" s="234">
        <v>0</v>
      </c>
      <c r="Y17" s="234">
        <v>0.25</v>
      </c>
      <c r="Z17" s="234">
        <v>0</v>
      </c>
      <c r="AA17" s="234">
        <v>0</v>
      </c>
      <c r="AB17" s="234">
        <v>0</v>
      </c>
      <c r="AC17" s="234">
        <v>0</v>
      </c>
      <c r="AD17" s="234">
        <v>0.25</v>
      </c>
      <c r="AE17" s="234">
        <v>0.25</v>
      </c>
      <c r="AF17" s="234">
        <v>0.25</v>
      </c>
      <c r="AG17" s="234">
        <v>0</v>
      </c>
      <c r="AH17" s="234">
        <v>0</v>
      </c>
      <c r="AI17" s="234">
        <v>0</v>
      </c>
      <c r="AJ17" s="234">
        <v>0</v>
      </c>
      <c r="AK17" s="234">
        <v>0.25</v>
      </c>
    </row>
    <row r="18" spans="1:37">
      <c r="A18" s="233" t="s">
        <v>354</v>
      </c>
      <c r="B18" s="233" t="s">
        <v>355</v>
      </c>
      <c r="C18" s="234">
        <v>0.25</v>
      </c>
      <c r="D18" s="234">
        <v>0.25</v>
      </c>
      <c r="E18" s="234">
        <v>0.25</v>
      </c>
      <c r="F18" s="234">
        <v>0</v>
      </c>
      <c r="G18" s="234">
        <v>0</v>
      </c>
      <c r="H18" s="234">
        <v>0</v>
      </c>
      <c r="I18" s="234">
        <v>0</v>
      </c>
      <c r="J18" s="234">
        <v>0</v>
      </c>
      <c r="K18" s="234">
        <v>0</v>
      </c>
      <c r="L18" s="234">
        <v>0</v>
      </c>
      <c r="M18" s="234">
        <v>0</v>
      </c>
      <c r="N18" s="234">
        <v>0</v>
      </c>
      <c r="O18" s="234">
        <v>0</v>
      </c>
      <c r="P18" s="234">
        <v>0</v>
      </c>
      <c r="Q18" s="234">
        <v>0.75</v>
      </c>
      <c r="R18" s="234">
        <v>0.125</v>
      </c>
      <c r="S18" s="234">
        <v>0</v>
      </c>
      <c r="T18" s="234">
        <v>0</v>
      </c>
      <c r="U18" s="234">
        <v>0.125</v>
      </c>
      <c r="V18" s="234">
        <v>0</v>
      </c>
      <c r="W18" s="234">
        <v>0</v>
      </c>
      <c r="X18" s="234">
        <v>0</v>
      </c>
      <c r="Y18" s="234">
        <v>0</v>
      </c>
      <c r="Z18" s="234">
        <v>0</v>
      </c>
      <c r="AA18" s="234">
        <v>0</v>
      </c>
      <c r="AB18" s="234">
        <v>0</v>
      </c>
      <c r="AC18" s="234">
        <v>0.25</v>
      </c>
      <c r="AD18" s="234">
        <v>0</v>
      </c>
      <c r="AE18" s="234">
        <v>0.25</v>
      </c>
      <c r="AF18" s="234">
        <v>0</v>
      </c>
      <c r="AG18" s="234">
        <v>0.25</v>
      </c>
      <c r="AH18" s="234">
        <v>0</v>
      </c>
      <c r="AI18" s="234">
        <v>0</v>
      </c>
      <c r="AJ18" s="234">
        <v>0</v>
      </c>
      <c r="AK18" s="234">
        <v>0.25</v>
      </c>
    </row>
    <row r="19" spans="1:37">
      <c r="A19" s="233" t="s">
        <v>356</v>
      </c>
      <c r="B19" s="233" t="s">
        <v>357</v>
      </c>
      <c r="C19" s="234">
        <v>0</v>
      </c>
      <c r="D19" s="234">
        <v>0.25</v>
      </c>
      <c r="E19" s="234">
        <v>0.25</v>
      </c>
      <c r="F19" s="234">
        <v>0</v>
      </c>
      <c r="G19" s="234">
        <v>0</v>
      </c>
      <c r="H19" s="234">
        <v>0</v>
      </c>
      <c r="I19" s="234">
        <v>0</v>
      </c>
      <c r="J19" s="234">
        <v>0</v>
      </c>
      <c r="K19" s="234">
        <v>0</v>
      </c>
      <c r="L19" s="234">
        <v>0</v>
      </c>
      <c r="M19" s="234">
        <v>0</v>
      </c>
      <c r="N19" s="234">
        <v>0</v>
      </c>
      <c r="O19" s="234">
        <v>0</v>
      </c>
      <c r="P19" s="234">
        <v>0</v>
      </c>
      <c r="Q19" s="234">
        <v>0.5</v>
      </c>
      <c r="R19" s="234">
        <v>0.125</v>
      </c>
      <c r="S19" s="234">
        <v>0</v>
      </c>
      <c r="T19" s="234">
        <v>0</v>
      </c>
      <c r="U19" s="234">
        <v>0.125</v>
      </c>
      <c r="V19" s="234">
        <v>0</v>
      </c>
      <c r="W19" s="234">
        <v>0</v>
      </c>
      <c r="X19" s="234">
        <v>0</v>
      </c>
      <c r="Y19" s="234">
        <v>0</v>
      </c>
      <c r="Z19" s="234">
        <v>0</v>
      </c>
      <c r="AA19" s="234">
        <v>0</v>
      </c>
      <c r="AB19" s="234">
        <v>0</v>
      </c>
      <c r="AC19" s="234">
        <v>0.25</v>
      </c>
      <c r="AD19" s="234">
        <v>0</v>
      </c>
      <c r="AE19" s="234">
        <v>0.25</v>
      </c>
      <c r="AF19" s="234">
        <v>0</v>
      </c>
      <c r="AG19" s="234">
        <v>0.25</v>
      </c>
      <c r="AH19" s="234">
        <v>0</v>
      </c>
      <c r="AI19" s="234">
        <v>0</v>
      </c>
      <c r="AJ19" s="234">
        <v>0</v>
      </c>
      <c r="AK19" s="234">
        <v>0.25</v>
      </c>
    </row>
    <row r="20" spans="1:37">
      <c r="A20" s="233" t="s">
        <v>358</v>
      </c>
      <c r="B20" s="233" t="s">
        <v>359</v>
      </c>
      <c r="C20" s="234">
        <v>0</v>
      </c>
      <c r="D20" s="234">
        <v>0</v>
      </c>
      <c r="E20" s="234">
        <v>0.25</v>
      </c>
      <c r="F20" s="234">
        <v>0</v>
      </c>
      <c r="G20" s="234">
        <v>0</v>
      </c>
      <c r="H20" s="234">
        <v>0</v>
      </c>
      <c r="I20" s="234">
        <v>0</v>
      </c>
      <c r="J20" s="234">
        <v>0.25</v>
      </c>
      <c r="K20" s="234">
        <v>0</v>
      </c>
      <c r="L20" s="234">
        <v>0</v>
      </c>
      <c r="M20" s="234">
        <v>0</v>
      </c>
      <c r="N20" s="234">
        <v>0</v>
      </c>
      <c r="O20" s="234">
        <v>0</v>
      </c>
      <c r="P20" s="234">
        <v>0</v>
      </c>
      <c r="Q20" s="234">
        <v>0.5</v>
      </c>
      <c r="R20" s="234">
        <v>0</v>
      </c>
      <c r="S20" s="234">
        <v>0.25</v>
      </c>
      <c r="T20" s="234">
        <v>0.15</v>
      </c>
      <c r="U20" s="234">
        <v>0.4</v>
      </c>
      <c r="V20" s="234">
        <v>0</v>
      </c>
      <c r="W20" s="234">
        <v>0</v>
      </c>
      <c r="X20" s="234">
        <v>0</v>
      </c>
      <c r="Y20" s="234">
        <v>0</v>
      </c>
      <c r="Z20" s="234">
        <v>0</v>
      </c>
      <c r="AA20" s="234">
        <v>0</v>
      </c>
      <c r="AB20" s="234">
        <v>0</v>
      </c>
      <c r="AC20" s="234">
        <v>0</v>
      </c>
      <c r="AD20" s="234">
        <v>0</v>
      </c>
      <c r="AE20" s="234">
        <v>0</v>
      </c>
      <c r="AF20" s="234">
        <v>0</v>
      </c>
      <c r="AG20" s="234">
        <v>0.25</v>
      </c>
      <c r="AH20" s="234">
        <v>0.25</v>
      </c>
      <c r="AI20" s="234">
        <v>0</v>
      </c>
      <c r="AJ20" s="234">
        <v>0</v>
      </c>
      <c r="AK20" s="234">
        <v>0.5</v>
      </c>
    </row>
    <row r="21" spans="1:37">
      <c r="A21" s="233" t="s">
        <v>360</v>
      </c>
      <c r="B21" s="233" t="s">
        <v>361</v>
      </c>
      <c r="C21" s="234">
        <v>0</v>
      </c>
      <c r="D21" s="234">
        <v>0</v>
      </c>
      <c r="E21" s="234">
        <v>0.25</v>
      </c>
      <c r="F21" s="234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234">
        <v>0</v>
      </c>
      <c r="M21" s="234">
        <v>0</v>
      </c>
      <c r="N21" s="234">
        <v>0</v>
      </c>
      <c r="O21" s="234">
        <v>0</v>
      </c>
      <c r="P21" s="234">
        <v>0</v>
      </c>
      <c r="Q21" s="234">
        <v>0.25</v>
      </c>
      <c r="R21" s="234">
        <v>0.125</v>
      </c>
      <c r="S21" s="234">
        <v>0</v>
      </c>
      <c r="T21" s="234">
        <v>0</v>
      </c>
      <c r="U21" s="234">
        <v>0.125</v>
      </c>
      <c r="V21" s="234">
        <v>0</v>
      </c>
      <c r="W21" s="234">
        <v>0</v>
      </c>
      <c r="X21" s="234">
        <v>0</v>
      </c>
      <c r="Y21" s="234">
        <v>0</v>
      </c>
      <c r="Z21" s="234">
        <v>0</v>
      </c>
      <c r="AA21" s="234">
        <v>0</v>
      </c>
      <c r="AB21" s="234">
        <v>0</v>
      </c>
      <c r="AC21" s="234">
        <v>0</v>
      </c>
      <c r="AD21" s="234">
        <v>0</v>
      </c>
      <c r="AE21" s="234">
        <v>0</v>
      </c>
      <c r="AF21" s="234">
        <v>0</v>
      </c>
      <c r="AG21" s="234">
        <v>0.25</v>
      </c>
      <c r="AH21" s="234">
        <v>0</v>
      </c>
      <c r="AI21" s="234">
        <v>0</v>
      </c>
      <c r="AJ21" s="234">
        <v>0</v>
      </c>
      <c r="AK21" s="234">
        <v>0.25</v>
      </c>
    </row>
    <row r="22" spans="1:37">
      <c r="A22" s="233" t="s">
        <v>362</v>
      </c>
      <c r="B22" s="233" t="s">
        <v>363</v>
      </c>
      <c r="C22" s="234">
        <v>0.25</v>
      </c>
      <c r="D22" s="234">
        <v>0.25</v>
      </c>
      <c r="E22" s="234">
        <v>0.25</v>
      </c>
      <c r="F22" s="234">
        <v>0</v>
      </c>
      <c r="G22" s="234">
        <v>0</v>
      </c>
      <c r="H22" s="234">
        <v>0</v>
      </c>
      <c r="I22" s="234">
        <v>0.25</v>
      </c>
      <c r="J22" s="234">
        <v>0</v>
      </c>
      <c r="K22" s="234">
        <v>0</v>
      </c>
      <c r="L22" s="234">
        <v>0</v>
      </c>
      <c r="M22" s="234">
        <v>0</v>
      </c>
      <c r="N22" s="234">
        <v>0</v>
      </c>
      <c r="O22" s="234">
        <v>0</v>
      </c>
      <c r="P22" s="234">
        <v>0</v>
      </c>
      <c r="Q22" s="234">
        <v>1</v>
      </c>
      <c r="R22" s="234">
        <v>0.125</v>
      </c>
      <c r="S22" s="234">
        <v>0</v>
      </c>
      <c r="T22" s="234">
        <v>0</v>
      </c>
      <c r="U22" s="234">
        <v>0.125</v>
      </c>
      <c r="V22" s="234">
        <v>0</v>
      </c>
      <c r="W22" s="234">
        <v>0</v>
      </c>
      <c r="X22" s="234">
        <v>0</v>
      </c>
      <c r="Y22" s="234">
        <v>0</v>
      </c>
      <c r="Z22" s="234">
        <v>0</v>
      </c>
      <c r="AA22" s="234">
        <v>0</v>
      </c>
      <c r="AB22" s="234">
        <v>0</v>
      </c>
      <c r="AC22" s="234">
        <v>0.25</v>
      </c>
      <c r="AD22" s="234">
        <v>0.25</v>
      </c>
      <c r="AE22" s="234">
        <v>0.5</v>
      </c>
      <c r="AF22" s="234">
        <v>0</v>
      </c>
      <c r="AG22" s="234">
        <v>0.25</v>
      </c>
      <c r="AH22" s="234">
        <v>0</v>
      </c>
      <c r="AI22" s="234">
        <v>0</v>
      </c>
      <c r="AJ22" s="234">
        <v>0</v>
      </c>
      <c r="AK22" s="234">
        <v>0.25</v>
      </c>
    </row>
    <row r="23" spans="1:37">
      <c r="A23" s="233" t="s">
        <v>364</v>
      </c>
      <c r="B23" s="233" t="s">
        <v>365</v>
      </c>
      <c r="C23" s="234">
        <v>0.25</v>
      </c>
      <c r="D23" s="234">
        <v>0.25</v>
      </c>
      <c r="E23" s="234">
        <v>0.25</v>
      </c>
      <c r="F23" s="234">
        <v>0</v>
      </c>
      <c r="G23" s="234">
        <v>0</v>
      </c>
      <c r="H23" s="234">
        <v>0</v>
      </c>
      <c r="I23" s="234">
        <v>0</v>
      </c>
      <c r="J23" s="234">
        <v>0</v>
      </c>
      <c r="K23" s="234">
        <v>0</v>
      </c>
      <c r="L23" s="234">
        <v>0</v>
      </c>
      <c r="M23" s="234">
        <v>0</v>
      </c>
      <c r="N23" s="234">
        <v>0</v>
      </c>
      <c r="O23" s="234">
        <v>0</v>
      </c>
      <c r="P23" s="234">
        <v>0</v>
      </c>
      <c r="Q23" s="234">
        <v>0.75</v>
      </c>
      <c r="R23" s="234">
        <v>0.125</v>
      </c>
      <c r="S23" s="234">
        <v>0</v>
      </c>
      <c r="T23" s="234">
        <v>0</v>
      </c>
      <c r="U23" s="234">
        <v>0.125</v>
      </c>
      <c r="V23" s="234">
        <v>0</v>
      </c>
      <c r="W23" s="234">
        <v>0</v>
      </c>
      <c r="X23" s="234">
        <v>0</v>
      </c>
      <c r="Y23" s="234">
        <v>0</v>
      </c>
      <c r="Z23" s="234">
        <v>0</v>
      </c>
      <c r="AA23" s="234">
        <v>0</v>
      </c>
      <c r="AB23" s="234">
        <v>0</v>
      </c>
      <c r="AC23" s="234">
        <v>0.25</v>
      </c>
      <c r="AD23" s="234">
        <v>0</v>
      </c>
      <c r="AE23" s="234">
        <v>0.25</v>
      </c>
      <c r="AF23" s="234">
        <v>0</v>
      </c>
      <c r="AG23" s="234">
        <v>0.25</v>
      </c>
      <c r="AH23" s="234">
        <v>0</v>
      </c>
      <c r="AI23" s="234">
        <v>0</v>
      </c>
      <c r="AJ23" s="234">
        <v>0</v>
      </c>
      <c r="AK23" s="234">
        <v>0.25</v>
      </c>
    </row>
    <row r="24" spans="1:37">
      <c r="A24" s="233" t="s">
        <v>366</v>
      </c>
      <c r="B24" s="233" t="s">
        <v>367</v>
      </c>
      <c r="C24" s="234">
        <v>0</v>
      </c>
      <c r="D24" s="234">
        <v>0.25</v>
      </c>
      <c r="E24" s="234">
        <v>0</v>
      </c>
      <c r="F24" s="234">
        <v>0</v>
      </c>
      <c r="G24" s="234">
        <v>0</v>
      </c>
      <c r="H24" s="234">
        <v>0</v>
      </c>
      <c r="I24" s="234">
        <v>0</v>
      </c>
      <c r="J24" s="234">
        <v>0</v>
      </c>
      <c r="K24" s="234">
        <v>0</v>
      </c>
      <c r="L24" s="234">
        <v>0</v>
      </c>
      <c r="M24" s="234">
        <v>0</v>
      </c>
      <c r="N24" s="234">
        <v>0</v>
      </c>
      <c r="O24" s="234">
        <v>0</v>
      </c>
      <c r="P24" s="234">
        <v>0.25</v>
      </c>
      <c r="Q24" s="234">
        <v>0.5</v>
      </c>
      <c r="R24" s="234">
        <v>0.125</v>
      </c>
      <c r="S24" s="234">
        <v>0</v>
      </c>
      <c r="T24" s="234">
        <v>0</v>
      </c>
      <c r="U24" s="234">
        <v>0.125</v>
      </c>
      <c r="V24" s="234">
        <v>0</v>
      </c>
      <c r="W24" s="234">
        <v>0</v>
      </c>
      <c r="X24" s="234">
        <v>0</v>
      </c>
      <c r="Y24" s="234">
        <v>0</v>
      </c>
      <c r="Z24" s="234">
        <v>0</v>
      </c>
      <c r="AA24" s="234">
        <v>0</v>
      </c>
      <c r="AB24" s="234">
        <v>0</v>
      </c>
      <c r="AC24" s="234">
        <v>0</v>
      </c>
      <c r="AD24" s="234">
        <v>0.25</v>
      </c>
      <c r="AE24" s="234">
        <v>0.25</v>
      </c>
      <c r="AF24" s="234">
        <v>0.25</v>
      </c>
      <c r="AG24" s="234">
        <v>0</v>
      </c>
      <c r="AH24" s="234">
        <v>0</v>
      </c>
      <c r="AI24" s="234">
        <v>0</v>
      </c>
      <c r="AJ24" s="234">
        <v>0</v>
      </c>
      <c r="AK24" s="234">
        <v>0.25</v>
      </c>
    </row>
    <row r="25" spans="1:37">
      <c r="A25" s="233" t="s">
        <v>368</v>
      </c>
      <c r="B25" s="233" t="s">
        <v>369</v>
      </c>
      <c r="C25" s="234">
        <v>0</v>
      </c>
      <c r="D25" s="234">
        <v>0</v>
      </c>
      <c r="E25" s="234">
        <v>0</v>
      </c>
      <c r="F25" s="234">
        <v>0</v>
      </c>
      <c r="G25" s="234">
        <v>0</v>
      </c>
      <c r="H25" s="234">
        <v>0.25</v>
      </c>
      <c r="I25" s="234">
        <v>0</v>
      </c>
      <c r="J25" s="234">
        <v>0</v>
      </c>
      <c r="K25" s="234">
        <v>0.25</v>
      </c>
      <c r="L25" s="234">
        <v>0</v>
      </c>
      <c r="M25" s="234">
        <v>0</v>
      </c>
      <c r="N25" s="234">
        <v>0</v>
      </c>
      <c r="O25" s="234">
        <v>0</v>
      </c>
      <c r="P25" s="234">
        <v>0</v>
      </c>
      <c r="Q25" s="234">
        <v>0.5</v>
      </c>
      <c r="R25" s="234">
        <v>0</v>
      </c>
      <c r="S25" s="234">
        <v>0</v>
      </c>
      <c r="T25" s="234">
        <v>0</v>
      </c>
      <c r="U25" s="234">
        <v>0</v>
      </c>
      <c r="V25" s="234">
        <v>0</v>
      </c>
      <c r="W25" s="234">
        <v>0</v>
      </c>
      <c r="X25" s="234">
        <v>0</v>
      </c>
      <c r="Y25" s="234">
        <v>0</v>
      </c>
      <c r="Z25" s="234">
        <v>0</v>
      </c>
      <c r="AA25" s="234">
        <v>0</v>
      </c>
      <c r="AB25" s="234">
        <v>0</v>
      </c>
      <c r="AC25" s="234">
        <v>0</v>
      </c>
      <c r="AD25" s="234">
        <v>0</v>
      </c>
      <c r="AE25" s="234">
        <v>0</v>
      </c>
      <c r="AF25" s="234">
        <v>0</v>
      </c>
      <c r="AG25" s="234">
        <v>0</v>
      </c>
      <c r="AH25" s="234">
        <v>0</v>
      </c>
      <c r="AI25" s="234">
        <v>0.25</v>
      </c>
      <c r="AJ25" s="234">
        <v>0</v>
      </c>
      <c r="AK25" s="234">
        <v>0.25</v>
      </c>
    </row>
    <row r="26" spans="1:37">
      <c r="A26" s="233" t="s">
        <v>370</v>
      </c>
      <c r="B26" s="233" t="s">
        <v>371</v>
      </c>
      <c r="C26" s="234">
        <v>0</v>
      </c>
      <c r="D26" s="234">
        <v>0</v>
      </c>
      <c r="E26" s="234">
        <v>0</v>
      </c>
      <c r="F26" s="234">
        <v>0</v>
      </c>
      <c r="G26" s="234">
        <v>0</v>
      </c>
      <c r="H26" s="234">
        <v>0</v>
      </c>
      <c r="I26" s="234">
        <v>0</v>
      </c>
      <c r="J26" s="234">
        <v>0</v>
      </c>
      <c r="K26" s="234">
        <v>0</v>
      </c>
      <c r="L26" s="234">
        <v>0</v>
      </c>
      <c r="M26" s="234">
        <v>0</v>
      </c>
      <c r="N26" s="234">
        <v>0</v>
      </c>
      <c r="O26" s="234">
        <v>0</v>
      </c>
      <c r="P26" s="234">
        <v>0</v>
      </c>
      <c r="Q26" s="234">
        <v>0</v>
      </c>
      <c r="R26" s="234">
        <v>0</v>
      </c>
      <c r="S26" s="234">
        <v>0</v>
      </c>
      <c r="T26" s="234">
        <v>0</v>
      </c>
      <c r="U26" s="234">
        <v>0</v>
      </c>
      <c r="V26" s="234">
        <v>0</v>
      </c>
      <c r="W26" s="234">
        <v>0</v>
      </c>
      <c r="X26" s="234">
        <v>0</v>
      </c>
      <c r="Y26" s="234">
        <v>0</v>
      </c>
      <c r="Z26" s="234">
        <v>0</v>
      </c>
      <c r="AA26" s="234">
        <v>0</v>
      </c>
      <c r="AB26" s="234">
        <v>0</v>
      </c>
      <c r="AC26" s="234">
        <v>0</v>
      </c>
      <c r="AD26" s="234">
        <v>0</v>
      </c>
      <c r="AE26" s="234">
        <v>0</v>
      </c>
      <c r="AF26" s="234">
        <v>0</v>
      </c>
      <c r="AG26" s="234">
        <v>0</v>
      </c>
      <c r="AH26" s="234">
        <v>0</v>
      </c>
      <c r="AI26" s="234">
        <v>0</v>
      </c>
      <c r="AJ26" s="234">
        <v>0</v>
      </c>
      <c r="AK26" s="234">
        <v>0</v>
      </c>
    </row>
    <row r="27" spans="1:37">
      <c r="A27" s="233" t="s">
        <v>372</v>
      </c>
      <c r="B27" s="233" t="s">
        <v>373</v>
      </c>
      <c r="C27" s="234">
        <v>0</v>
      </c>
      <c r="D27" s="234">
        <v>0</v>
      </c>
      <c r="E27" s="234">
        <v>0</v>
      </c>
      <c r="F27" s="234">
        <v>0</v>
      </c>
      <c r="G27" s="234">
        <v>0</v>
      </c>
      <c r="H27" s="234">
        <v>0</v>
      </c>
      <c r="I27" s="234">
        <v>0</v>
      </c>
      <c r="J27" s="234">
        <v>0.25</v>
      </c>
      <c r="K27" s="234">
        <v>0</v>
      </c>
      <c r="L27" s="234">
        <v>0</v>
      </c>
      <c r="M27" s="234">
        <v>0</v>
      </c>
      <c r="N27" s="234">
        <v>0</v>
      </c>
      <c r="O27" s="234">
        <v>0</v>
      </c>
      <c r="P27" s="234">
        <v>0</v>
      </c>
      <c r="Q27" s="234">
        <v>0.25</v>
      </c>
      <c r="R27" s="234">
        <v>0</v>
      </c>
      <c r="S27" s="234">
        <v>0</v>
      </c>
      <c r="T27" s="234">
        <v>0</v>
      </c>
      <c r="U27" s="234">
        <v>0</v>
      </c>
      <c r="V27" s="234">
        <v>0</v>
      </c>
      <c r="W27" s="234">
        <v>0</v>
      </c>
      <c r="X27" s="234">
        <v>0</v>
      </c>
      <c r="Y27" s="234">
        <v>0</v>
      </c>
      <c r="Z27" s="234">
        <v>0</v>
      </c>
      <c r="AA27" s="234">
        <v>0</v>
      </c>
      <c r="AB27" s="234">
        <v>0</v>
      </c>
      <c r="AC27" s="234">
        <v>0</v>
      </c>
      <c r="AD27" s="234">
        <v>0.25</v>
      </c>
      <c r="AE27" s="234">
        <v>0.25</v>
      </c>
      <c r="AF27" s="234">
        <v>0</v>
      </c>
      <c r="AG27" s="234">
        <v>0</v>
      </c>
      <c r="AH27" s="234">
        <v>0</v>
      </c>
      <c r="AI27" s="234">
        <v>0</v>
      </c>
      <c r="AJ27" s="234">
        <v>0</v>
      </c>
      <c r="AK27" s="234">
        <v>0</v>
      </c>
    </row>
    <row r="28" spans="1:37">
      <c r="A28" s="233" t="s">
        <v>374</v>
      </c>
      <c r="B28" s="233" t="s">
        <v>375</v>
      </c>
      <c r="C28" s="234">
        <v>0</v>
      </c>
      <c r="D28" s="234">
        <v>0</v>
      </c>
      <c r="E28" s="234">
        <v>0</v>
      </c>
      <c r="F28" s="234">
        <v>0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34">
        <v>0</v>
      </c>
      <c r="P28" s="234">
        <v>0</v>
      </c>
      <c r="Q28" s="234">
        <v>0</v>
      </c>
      <c r="R28" s="234">
        <v>0</v>
      </c>
      <c r="S28" s="234">
        <v>0</v>
      </c>
      <c r="T28" s="234">
        <v>0</v>
      </c>
      <c r="U28" s="234">
        <v>0</v>
      </c>
      <c r="V28" s="234">
        <v>0</v>
      </c>
      <c r="W28" s="234">
        <v>0</v>
      </c>
      <c r="X28" s="234">
        <v>0</v>
      </c>
      <c r="Y28" s="234">
        <v>0</v>
      </c>
      <c r="Z28" s="234">
        <v>0</v>
      </c>
      <c r="AA28" s="234">
        <v>0</v>
      </c>
      <c r="AB28" s="234">
        <v>0</v>
      </c>
      <c r="AC28" s="234">
        <v>0</v>
      </c>
      <c r="AD28" s="234">
        <v>0.25</v>
      </c>
      <c r="AE28" s="234">
        <v>0.25</v>
      </c>
      <c r="AF28" s="234">
        <v>0</v>
      </c>
      <c r="AG28" s="234">
        <v>0</v>
      </c>
      <c r="AH28" s="234">
        <v>0</v>
      </c>
      <c r="AI28" s="234">
        <v>0</v>
      </c>
      <c r="AJ28" s="234">
        <v>0</v>
      </c>
      <c r="AK28" s="234">
        <v>0</v>
      </c>
    </row>
    <row r="29" spans="1:37">
      <c r="A29" s="233" t="s">
        <v>376</v>
      </c>
      <c r="B29" s="233" t="s">
        <v>377</v>
      </c>
      <c r="C29" s="234">
        <v>0</v>
      </c>
      <c r="D29" s="234">
        <v>0</v>
      </c>
      <c r="E29" s="234">
        <v>0</v>
      </c>
      <c r="F29" s="234">
        <v>0</v>
      </c>
      <c r="G29" s="234">
        <v>0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234">
        <v>0</v>
      </c>
      <c r="P29" s="234">
        <v>0</v>
      </c>
      <c r="Q29" s="234">
        <v>0</v>
      </c>
      <c r="R29" s="234">
        <v>0.125</v>
      </c>
      <c r="S29" s="234">
        <v>0</v>
      </c>
      <c r="T29" s="234">
        <v>0</v>
      </c>
      <c r="U29" s="234">
        <v>0.125</v>
      </c>
      <c r="V29" s="234">
        <v>0</v>
      </c>
      <c r="W29" s="234">
        <v>0</v>
      </c>
      <c r="X29" s="234">
        <v>0</v>
      </c>
      <c r="Y29" s="234">
        <v>0</v>
      </c>
      <c r="Z29" s="234">
        <v>0</v>
      </c>
      <c r="AA29" s="234">
        <v>0</v>
      </c>
      <c r="AB29" s="234">
        <v>0</v>
      </c>
      <c r="AC29" s="234">
        <v>0</v>
      </c>
      <c r="AD29" s="234">
        <v>0</v>
      </c>
      <c r="AE29" s="234">
        <v>0</v>
      </c>
      <c r="AF29" s="234">
        <v>0.25</v>
      </c>
      <c r="AG29" s="234">
        <v>0</v>
      </c>
      <c r="AH29" s="234">
        <v>0</v>
      </c>
      <c r="AI29" s="234">
        <v>0</v>
      </c>
      <c r="AJ29" s="234">
        <v>0</v>
      </c>
      <c r="AK29" s="234">
        <v>0.25</v>
      </c>
    </row>
    <row r="30" spans="1:37">
      <c r="A30" s="233" t="s">
        <v>378</v>
      </c>
      <c r="B30" s="233" t="s">
        <v>379</v>
      </c>
      <c r="C30" s="234">
        <v>0</v>
      </c>
      <c r="D30" s="234">
        <v>0</v>
      </c>
      <c r="E30" s="234">
        <v>0</v>
      </c>
      <c r="F30" s="234">
        <v>0</v>
      </c>
      <c r="G30" s="234">
        <v>0.25</v>
      </c>
      <c r="H30" s="234">
        <v>0</v>
      </c>
      <c r="I30" s="234">
        <v>0</v>
      </c>
      <c r="J30" s="234">
        <v>0</v>
      </c>
      <c r="K30" s="234">
        <v>0</v>
      </c>
      <c r="L30" s="234">
        <v>0</v>
      </c>
      <c r="M30" s="234">
        <v>0</v>
      </c>
      <c r="N30" s="234">
        <v>0</v>
      </c>
      <c r="O30" s="234">
        <v>0</v>
      </c>
      <c r="P30" s="234">
        <v>0</v>
      </c>
      <c r="Q30" s="234">
        <v>0.25</v>
      </c>
      <c r="R30" s="234">
        <v>0</v>
      </c>
      <c r="S30" s="234">
        <v>0</v>
      </c>
      <c r="T30" s="234">
        <v>0</v>
      </c>
      <c r="U30" s="234">
        <v>0</v>
      </c>
      <c r="V30" s="234">
        <v>0</v>
      </c>
      <c r="W30" s="234">
        <v>0</v>
      </c>
      <c r="X30" s="234">
        <v>0</v>
      </c>
      <c r="Y30" s="234">
        <v>0</v>
      </c>
      <c r="Z30" s="234">
        <v>0</v>
      </c>
      <c r="AA30" s="234">
        <v>0</v>
      </c>
      <c r="AB30" s="234">
        <v>0</v>
      </c>
      <c r="AC30" s="234">
        <v>0</v>
      </c>
      <c r="AD30" s="234">
        <v>0.25</v>
      </c>
      <c r="AE30" s="234">
        <v>0.25</v>
      </c>
      <c r="AF30" s="234">
        <v>0</v>
      </c>
      <c r="AG30" s="234">
        <v>0</v>
      </c>
      <c r="AH30" s="234">
        <v>0</v>
      </c>
      <c r="AI30" s="234">
        <v>0</v>
      </c>
      <c r="AJ30" s="234">
        <v>0</v>
      </c>
      <c r="AK30" s="234">
        <v>0</v>
      </c>
    </row>
    <row r="31" spans="1:37">
      <c r="A31" s="233" t="s">
        <v>380</v>
      </c>
      <c r="B31" s="233" t="s">
        <v>381</v>
      </c>
      <c r="C31" s="234">
        <v>0</v>
      </c>
      <c r="D31" s="234">
        <v>0</v>
      </c>
      <c r="E31" s="234">
        <v>0</v>
      </c>
      <c r="F31" s="234">
        <v>0</v>
      </c>
      <c r="G31" s="234">
        <v>0</v>
      </c>
      <c r="H31" s="234">
        <v>0</v>
      </c>
      <c r="I31" s="234">
        <v>0</v>
      </c>
      <c r="J31" s="234">
        <v>0</v>
      </c>
      <c r="K31" s="234">
        <v>0</v>
      </c>
      <c r="L31" s="234">
        <v>0</v>
      </c>
      <c r="M31" s="234">
        <v>0</v>
      </c>
      <c r="N31" s="234">
        <v>0</v>
      </c>
      <c r="O31" s="234">
        <v>0</v>
      </c>
      <c r="P31" s="234">
        <v>0</v>
      </c>
      <c r="Q31" s="234">
        <v>0</v>
      </c>
      <c r="R31" s="234">
        <v>0</v>
      </c>
      <c r="S31" s="234">
        <v>0</v>
      </c>
      <c r="T31" s="234">
        <v>0</v>
      </c>
      <c r="U31" s="234">
        <v>0</v>
      </c>
      <c r="V31" s="234">
        <v>0</v>
      </c>
      <c r="W31" s="234">
        <v>0</v>
      </c>
      <c r="X31" s="234">
        <v>0</v>
      </c>
      <c r="Y31" s="234">
        <v>0</v>
      </c>
      <c r="Z31" s="234">
        <v>0</v>
      </c>
      <c r="AA31" s="234">
        <v>0</v>
      </c>
      <c r="AB31" s="234">
        <v>0</v>
      </c>
      <c r="AC31" s="234">
        <v>0</v>
      </c>
      <c r="AD31" s="234">
        <v>0</v>
      </c>
      <c r="AE31" s="234">
        <v>0</v>
      </c>
      <c r="AF31" s="234">
        <v>0</v>
      </c>
      <c r="AG31" s="234">
        <v>0.25</v>
      </c>
      <c r="AH31" s="234">
        <v>0</v>
      </c>
      <c r="AI31" s="234">
        <v>0</v>
      </c>
      <c r="AJ31" s="234">
        <v>0</v>
      </c>
      <c r="AK31" s="234">
        <v>0.25</v>
      </c>
    </row>
    <row r="32" spans="1:37">
      <c r="A32" s="233" t="s">
        <v>382</v>
      </c>
      <c r="B32" s="233" t="s">
        <v>383</v>
      </c>
      <c r="C32" s="234">
        <v>0</v>
      </c>
      <c r="D32" s="234">
        <v>0</v>
      </c>
      <c r="E32" s="234">
        <v>0</v>
      </c>
      <c r="F32" s="234">
        <v>0</v>
      </c>
      <c r="G32" s="234">
        <v>0</v>
      </c>
      <c r="H32" s="234">
        <v>0</v>
      </c>
      <c r="I32" s="234">
        <v>0</v>
      </c>
      <c r="J32" s="234">
        <v>0</v>
      </c>
      <c r="K32" s="234">
        <v>0</v>
      </c>
      <c r="L32" s="234">
        <v>0</v>
      </c>
      <c r="M32" s="234">
        <v>0.25</v>
      </c>
      <c r="N32" s="234">
        <v>0</v>
      </c>
      <c r="O32" s="234">
        <v>0</v>
      </c>
      <c r="P32" s="234">
        <v>0</v>
      </c>
      <c r="Q32" s="234">
        <v>0.25</v>
      </c>
      <c r="R32" s="234">
        <v>0</v>
      </c>
      <c r="S32" s="234">
        <v>0</v>
      </c>
      <c r="T32" s="234">
        <v>0</v>
      </c>
      <c r="U32" s="234">
        <v>0</v>
      </c>
      <c r="V32" s="234">
        <v>0</v>
      </c>
      <c r="W32" s="234">
        <v>0</v>
      </c>
      <c r="X32" s="234">
        <v>0</v>
      </c>
      <c r="Y32" s="234">
        <v>0</v>
      </c>
      <c r="Z32" s="234">
        <v>0</v>
      </c>
      <c r="AA32" s="234">
        <v>0</v>
      </c>
      <c r="AB32" s="234">
        <v>0</v>
      </c>
      <c r="AC32" s="234">
        <v>0</v>
      </c>
      <c r="AD32" s="234">
        <v>0</v>
      </c>
      <c r="AE32" s="234">
        <v>0</v>
      </c>
      <c r="AF32" s="234">
        <v>0</v>
      </c>
      <c r="AG32" s="234">
        <v>0</v>
      </c>
      <c r="AH32" s="234">
        <v>0</v>
      </c>
      <c r="AI32" s="234">
        <v>0</v>
      </c>
      <c r="AJ32" s="234">
        <v>0</v>
      </c>
      <c r="AK32" s="234">
        <v>0</v>
      </c>
    </row>
    <row r="33" spans="1:37">
      <c r="A33" s="233" t="s">
        <v>384</v>
      </c>
      <c r="B33" s="233" t="s">
        <v>385</v>
      </c>
      <c r="C33" s="234">
        <v>0</v>
      </c>
      <c r="D33" s="234">
        <v>0</v>
      </c>
      <c r="E33" s="234">
        <v>0</v>
      </c>
      <c r="F33" s="234">
        <v>0</v>
      </c>
      <c r="G33" s="234">
        <v>0.25</v>
      </c>
      <c r="H33" s="234">
        <v>0</v>
      </c>
      <c r="I33" s="234">
        <v>0</v>
      </c>
      <c r="J33" s="234">
        <v>0</v>
      </c>
      <c r="K33" s="234">
        <v>0</v>
      </c>
      <c r="L33" s="234">
        <v>0</v>
      </c>
      <c r="M33" s="234">
        <v>0.25</v>
      </c>
      <c r="N33" s="234">
        <v>0</v>
      </c>
      <c r="O33" s="234">
        <v>0</v>
      </c>
      <c r="P33" s="234">
        <v>0</v>
      </c>
      <c r="Q33" s="234">
        <v>0.5</v>
      </c>
      <c r="R33" s="234">
        <v>0</v>
      </c>
      <c r="S33" s="234">
        <v>0</v>
      </c>
      <c r="T33" s="234">
        <v>0</v>
      </c>
      <c r="U33" s="234">
        <v>0</v>
      </c>
      <c r="V33" s="234">
        <v>0</v>
      </c>
      <c r="W33" s="234">
        <v>0.25</v>
      </c>
      <c r="X33" s="234">
        <v>0</v>
      </c>
      <c r="Y33" s="234">
        <v>0.25</v>
      </c>
      <c r="Z33" s="234">
        <v>0.25</v>
      </c>
      <c r="AA33" s="234">
        <v>0.25</v>
      </c>
      <c r="AB33" s="234">
        <v>0.3</v>
      </c>
      <c r="AC33" s="234">
        <v>0</v>
      </c>
      <c r="AD33" s="234">
        <v>0.25</v>
      </c>
      <c r="AE33" s="234">
        <v>1.05</v>
      </c>
      <c r="AF33" s="234">
        <v>0</v>
      </c>
      <c r="AG33" s="234">
        <v>0</v>
      </c>
      <c r="AH33" s="234">
        <v>0.25</v>
      </c>
      <c r="AI33" s="234">
        <v>0</v>
      </c>
      <c r="AJ33" s="234">
        <v>0.25</v>
      </c>
      <c r="AK33" s="234">
        <v>0.5</v>
      </c>
    </row>
    <row r="34" spans="1:37">
      <c r="A34" s="233" t="s">
        <v>386</v>
      </c>
      <c r="B34" s="233" t="s">
        <v>387</v>
      </c>
      <c r="C34" s="234">
        <v>0</v>
      </c>
      <c r="D34" s="234">
        <v>0</v>
      </c>
      <c r="E34" s="234">
        <v>0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</v>
      </c>
      <c r="M34" s="234">
        <v>0</v>
      </c>
      <c r="N34" s="234">
        <v>0</v>
      </c>
      <c r="O34" s="234">
        <v>0</v>
      </c>
      <c r="P34" s="234">
        <v>0</v>
      </c>
      <c r="Q34" s="234">
        <v>0</v>
      </c>
      <c r="R34" s="234">
        <v>0</v>
      </c>
      <c r="S34" s="234">
        <v>0</v>
      </c>
      <c r="T34" s="234">
        <v>0</v>
      </c>
      <c r="U34" s="234">
        <v>0</v>
      </c>
      <c r="V34" s="234">
        <v>0</v>
      </c>
      <c r="W34" s="234">
        <v>0</v>
      </c>
      <c r="X34" s="234">
        <v>0</v>
      </c>
      <c r="Y34" s="234">
        <v>0</v>
      </c>
      <c r="Z34" s="234">
        <v>0</v>
      </c>
      <c r="AA34" s="234">
        <v>0</v>
      </c>
      <c r="AB34" s="234">
        <v>0</v>
      </c>
      <c r="AC34" s="234">
        <v>0</v>
      </c>
      <c r="AD34" s="234">
        <v>0</v>
      </c>
      <c r="AE34" s="234">
        <v>0</v>
      </c>
      <c r="AF34" s="234">
        <v>0</v>
      </c>
      <c r="AG34" s="234">
        <v>0</v>
      </c>
      <c r="AH34" s="234">
        <v>0</v>
      </c>
      <c r="AI34" s="234">
        <v>0</v>
      </c>
      <c r="AJ34" s="234">
        <v>0</v>
      </c>
      <c r="AK34" s="234">
        <v>0</v>
      </c>
    </row>
    <row r="35" spans="1:37">
      <c r="A35" s="233" t="s">
        <v>388</v>
      </c>
      <c r="B35" s="233" t="s">
        <v>389</v>
      </c>
      <c r="C35" s="234">
        <v>0</v>
      </c>
      <c r="D35" s="234">
        <v>0</v>
      </c>
      <c r="E35" s="234">
        <v>0</v>
      </c>
      <c r="F35" s="234">
        <v>0</v>
      </c>
      <c r="G35" s="234">
        <v>0.25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0.25</v>
      </c>
      <c r="R35" s="234">
        <v>0</v>
      </c>
      <c r="S35" s="234">
        <v>0</v>
      </c>
      <c r="T35" s="234">
        <v>0</v>
      </c>
      <c r="U35" s="234">
        <v>0</v>
      </c>
      <c r="V35" s="234">
        <v>0</v>
      </c>
      <c r="W35" s="234">
        <v>0</v>
      </c>
      <c r="X35" s="234">
        <v>0</v>
      </c>
      <c r="Y35" s="234">
        <v>0</v>
      </c>
      <c r="Z35" s="234">
        <v>0</v>
      </c>
      <c r="AA35" s="234">
        <v>0</v>
      </c>
      <c r="AB35" s="234">
        <v>0</v>
      </c>
      <c r="AC35" s="234">
        <v>0</v>
      </c>
      <c r="AD35" s="234">
        <v>0.25</v>
      </c>
      <c r="AE35" s="234">
        <v>0.25</v>
      </c>
      <c r="AF35" s="234">
        <v>0</v>
      </c>
      <c r="AG35" s="234">
        <v>0</v>
      </c>
      <c r="AH35" s="234">
        <v>0</v>
      </c>
      <c r="AI35" s="234">
        <v>0</v>
      </c>
      <c r="AJ35" s="234">
        <v>0</v>
      </c>
      <c r="AK35" s="234">
        <v>0</v>
      </c>
    </row>
    <row r="36" spans="1:37">
      <c r="A36" s="233" t="s">
        <v>390</v>
      </c>
      <c r="B36" s="233" t="s">
        <v>391</v>
      </c>
      <c r="C36" s="234">
        <v>0</v>
      </c>
      <c r="D36" s="234">
        <v>0</v>
      </c>
      <c r="E36" s="234">
        <v>0</v>
      </c>
      <c r="F36" s="234">
        <v>0</v>
      </c>
      <c r="G36" s="234">
        <v>0.25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0.25</v>
      </c>
      <c r="O36" s="234">
        <v>0.25</v>
      </c>
      <c r="P36" s="234">
        <v>0</v>
      </c>
      <c r="Q36" s="234">
        <v>0.75</v>
      </c>
      <c r="R36" s="234">
        <v>0</v>
      </c>
      <c r="S36" s="234">
        <v>0</v>
      </c>
      <c r="T36" s="234">
        <v>0</v>
      </c>
      <c r="U36" s="234">
        <v>0</v>
      </c>
      <c r="V36" s="234">
        <v>0</v>
      </c>
      <c r="W36" s="234">
        <v>0.25</v>
      </c>
      <c r="X36" s="234">
        <v>0.25</v>
      </c>
      <c r="Y36" s="234">
        <v>0.5</v>
      </c>
      <c r="Z36" s="234">
        <v>0</v>
      </c>
      <c r="AA36" s="234">
        <v>0</v>
      </c>
      <c r="AB36" s="234">
        <v>0</v>
      </c>
      <c r="AC36" s="234">
        <v>0</v>
      </c>
      <c r="AD36" s="234">
        <v>0</v>
      </c>
      <c r="AE36" s="234">
        <v>0</v>
      </c>
      <c r="AF36" s="234">
        <v>0</v>
      </c>
      <c r="AG36" s="234">
        <v>0</v>
      </c>
      <c r="AH36" s="234">
        <v>0</v>
      </c>
      <c r="AI36" s="234">
        <v>0</v>
      </c>
      <c r="AJ36" s="234">
        <v>0</v>
      </c>
      <c r="AK36" s="234">
        <v>0</v>
      </c>
    </row>
    <row r="37" spans="1:37">
      <c r="A37" s="233" t="s">
        <v>392</v>
      </c>
      <c r="B37" s="233" t="s">
        <v>393</v>
      </c>
      <c r="C37" s="234">
        <v>0</v>
      </c>
      <c r="D37" s="234">
        <v>0</v>
      </c>
      <c r="E37" s="234">
        <v>0</v>
      </c>
      <c r="F37" s="234">
        <v>0</v>
      </c>
      <c r="G37" s="234">
        <v>0</v>
      </c>
      <c r="H37" s="234">
        <v>0</v>
      </c>
      <c r="I37" s="234">
        <v>0</v>
      </c>
      <c r="J37" s="234">
        <v>0</v>
      </c>
      <c r="K37" s="234">
        <v>0</v>
      </c>
      <c r="L37" s="234">
        <v>0</v>
      </c>
      <c r="M37" s="234">
        <v>0</v>
      </c>
      <c r="N37" s="234">
        <v>0</v>
      </c>
      <c r="O37" s="234">
        <v>0</v>
      </c>
      <c r="P37" s="234">
        <v>0</v>
      </c>
      <c r="Q37" s="234">
        <v>0</v>
      </c>
      <c r="R37" s="234">
        <v>0</v>
      </c>
      <c r="S37" s="234">
        <v>0</v>
      </c>
      <c r="T37" s="234">
        <v>0</v>
      </c>
      <c r="U37" s="234">
        <v>0</v>
      </c>
      <c r="V37" s="234">
        <v>0</v>
      </c>
      <c r="W37" s="234">
        <v>0</v>
      </c>
      <c r="X37" s="234">
        <v>0</v>
      </c>
      <c r="Y37" s="234">
        <v>0</v>
      </c>
      <c r="Z37" s="234">
        <v>0</v>
      </c>
      <c r="AA37" s="234">
        <v>0</v>
      </c>
      <c r="AB37" s="234">
        <v>0</v>
      </c>
      <c r="AC37" s="234">
        <v>0</v>
      </c>
      <c r="AD37" s="234">
        <v>0</v>
      </c>
      <c r="AE37" s="234">
        <v>0</v>
      </c>
      <c r="AF37" s="234">
        <v>0</v>
      </c>
      <c r="AG37" s="234">
        <v>0</v>
      </c>
      <c r="AH37" s="234">
        <v>0</v>
      </c>
      <c r="AI37" s="234">
        <v>0</v>
      </c>
      <c r="AJ37" s="234">
        <v>0</v>
      </c>
      <c r="AK37" s="234">
        <v>0</v>
      </c>
    </row>
    <row r="38" ht="14.25" spans="1:36">
      <c r="A38" s="235"/>
      <c r="B38" s="235"/>
      <c r="C38" s="236"/>
      <c r="Q38" s="236"/>
      <c r="R38" s="236"/>
      <c r="S38" s="236"/>
      <c r="T38" s="236"/>
      <c r="U38" s="236"/>
      <c r="Y38" s="236"/>
      <c r="AE38" s="236"/>
      <c r="AJ38" s="236"/>
    </row>
    <row r="39" ht="14.25" spans="1:36">
      <c r="A39" s="235"/>
      <c r="B39" s="235"/>
      <c r="C39" s="236"/>
      <c r="Q39" s="236"/>
      <c r="R39" s="236"/>
      <c r="S39" s="236"/>
      <c r="T39" s="236"/>
      <c r="U39" s="236"/>
      <c r="Y39" s="236"/>
      <c r="AE39" s="236"/>
      <c r="AJ39" s="236"/>
    </row>
    <row r="40" ht="14.25" spans="1:36">
      <c r="A40" s="235"/>
      <c r="B40" s="235"/>
      <c r="C40" s="236"/>
      <c r="Q40" s="236"/>
      <c r="R40" s="236"/>
      <c r="S40" s="236"/>
      <c r="T40" s="236"/>
      <c r="U40" s="236"/>
      <c r="Y40" s="236"/>
      <c r="AE40" s="236"/>
      <c r="AJ40" s="236"/>
    </row>
    <row r="41" ht="14.25" spans="1:36">
      <c r="A41" s="235"/>
      <c r="B41" s="235"/>
      <c r="C41" s="236"/>
      <c r="Q41" s="236"/>
      <c r="R41" s="236"/>
      <c r="S41" s="236"/>
      <c r="T41" s="236"/>
      <c r="U41" s="236"/>
      <c r="Y41" s="236"/>
      <c r="AE41" s="236"/>
      <c r="AJ41" s="236"/>
    </row>
    <row r="42" ht="14.25" spans="1:36">
      <c r="A42" s="235"/>
      <c r="B42" s="235"/>
      <c r="C42" s="236"/>
      <c r="Q42" s="236"/>
      <c r="R42" s="236"/>
      <c r="S42" s="236"/>
      <c r="T42" s="236"/>
      <c r="U42" s="236"/>
      <c r="Y42" s="236"/>
      <c r="AE42" s="236"/>
      <c r="AJ42" s="236"/>
    </row>
    <row r="43" ht="14.25" spans="1:36">
      <c r="A43" s="235"/>
      <c r="B43" s="235"/>
      <c r="C43" s="236"/>
      <c r="Q43" s="236"/>
      <c r="R43" s="236"/>
      <c r="S43" s="236"/>
      <c r="T43" s="236"/>
      <c r="U43" s="236"/>
      <c r="Y43" s="236"/>
      <c r="AE43" s="236"/>
      <c r="AJ43" s="236"/>
    </row>
    <row r="44" ht="14.25" spans="1:36">
      <c r="A44" s="235"/>
      <c r="B44" s="235"/>
      <c r="C44" s="236"/>
      <c r="Q44" s="236"/>
      <c r="R44" s="236"/>
      <c r="S44" s="236"/>
      <c r="T44" s="236"/>
      <c r="U44" s="236"/>
      <c r="Y44" s="236"/>
      <c r="AE44" s="236"/>
      <c r="AJ44" s="236"/>
    </row>
    <row r="45" ht="14.25" spans="1:36">
      <c r="A45" s="235"/>
      <c r="B45" s="235"/>
      <c r="C45" s="236"/>
      <c r="Q45" s="236"/>
      <c r="R45" s="236"/>
      <c r="S45" s="236"/>
      <c r="T45" s="236"/>
      <c r="U45" s="236"/>
      <c r="Y45" s="236"/>
      <c r="AE45" s="236"/>
      <c r="AJ45" s="236"/>
    </row>
    <row r="46" ht="14.25" spans="1:36">
      <c r="A46" s="235"/>
      <c r="B46" s="235"/>
      <c r="C46" s="236"/>
      <c r="Q46" s="236"/>
      <c r="R46" s="236"/>
      <c r="S46" s="236"/>
      <c r="T46" s="236"/>
      <c r="U46" s="236"/>
      <c r="Y46" s="236"/>
      <c r="AE46" s="236"/>
      <c r="AJ46" s="236"/>
    </row>
    <row r="47" spans="3:36">
      <c r="C47" s="236"/>
      <c r="Q47" s="236"/>
      <c r="R47" s="236"/>
      <c r="S47" s="236"/>
      <c r="T47" s="236"/>
      <c r="U47" s="236"/>
      <c r="Y47" s="236"/>
      <c r="AE47" s="236"/>
      <c r="AJ47" s="236"/>
    </row>
    <row r="48" spans="3:36">
      <c r="C48" s="236"/>
      <c r="Q48" s="236"/>
      <c r="R48" s="236"/>
      <c r="S48" s="236"/>
      <c r="T48" s="236"/>
      <c r="U48" s="236"/>
      <c r="Y48" s="236"/>
      <c r="AE48" s="236"/>
      <c r="AJ48" s="236"/>
    </row>
    <row r="49" spans="3:36">
      <c r="C49" s="236"/>
      <c r="Q49" s="236"/>
      <c r="R49" s="236"/>
      <c r="S49" s="236"/>
      <c r="T49" s="236"/>
      <c r="U49" s="236"/>
      <c r="Y49" s="236"/>
      <c r="AE49" s="236"/>
      <c r="AJ49" s="236"/>
    </row>
    <row r="50" spans="3:36">
      <c r="C50" s="236"/>
      <c r="Q50" s="236"/>
      <c r="R50" s="236"/>
      <c r="S50" s="236"/>
      <c r="T50" s="236"/>
      <c r="U50" s="236"/>
      <c r="Y50" s="236"/>
      <c r="AE50" s="236"/>
      <c r="AJ50" s="236"/>
    </row>
    <row r="51" spans="3:36">
      <c r="C51" s="236"/>
      <c r="Q51" s="236"/>
      <c r="R51" s="236"/>
      <c r="S51" s="236"/>
      <c r="T51" s="236"/>
      <c r="U51" s="236"/>
      <c r="Y51" s="236"/>
      <c r="AE51" s="236"/>
      <c r="AJ51" s="236"/>
    </row>
    <row r="52" spans="3:36">
      <c r="C52" s="236"/>
      <c r="Q52" s="236"/>
      <c r="R52" s="236"/>
      <c r="S52" s="236"/>
      <c r="T52" s="236"/>
      <c r="U52" s="236"/>
      <c r="Y52" s="236"/>
      <c r="AE52" s="236"/>
      <c r="AJ52" s="236"/>
    </row>
    <row r="53" spans="3:36">
      <c r="C53" s="236"/>
      <c r="Q53" s="236"/>
      <c r="R53" s="236"/>
      <c r="S53" s="236"/>
      <c r="T53" s="236"/>
      <c r="U53" s="236"/>
      <c r="Y53" s="236"/>
      <c r="AE53" s="236"/>
      <c r="AJ53" s="236"/>
    </row>
    <row r="54" spans="3:36">
      <c r="C54" s="236"/>
      <c r="Q54" s="236"/>
      <c r="R54" s="236"/>
      <c r="S54" s="236"/>
      <c r="T54" s="236"/>
      <c r="U54" s="236"/>
      <c r="Y54" s="236"/>
      <c r="AE54" s="236"/>
      <c r="AJ54" s="236"/>
    </row>
    <row r="55" spans="3:36">
      <c r="C55" s="236"/>
      <c r="Q55" s="236"/>
      <c r="R55" s="236"/>
      <c r="S55" s="236"/>
      <c r="T55" s="236"/>
      <c r="U55" s="236"/>
      <c r="Y55" s="236"/>
      <c r="AE55" s="236"/>
      <c r="AJ55" s="236"/>
    </row>
    <row r="56" spans="3:36">
      <c r="C56" s="236"/>
      <c r="Q56" s="236"/>
      <c r="R56" s="236"/>
      <c r="S56" s="236"/>
      <c r="T56" s="236"/>
      <c r="U56" s="236"/>
      <c r="Y56" s="236"/>
      <c r="AE56" s="236"/>
      <c r="AJ56" s="236"/>
    </row>
    <row r="57" spans="3:36">
      <c r="C57" s="236"/>
      <c r="Q57" s="236"/>
      <c r="R57" s="236"/>
      <c r="S57" s="236"/>
      <c r="T57" s="236"/>
      <c r="U57" s="236"/>
      <c r="Y57" s="236"/>
      <c r="AE57" s="236"/>
      <c r="AJ57" s="236"/>
    </row>
    <row r="58" spans="3:36">
      <c r="C58" s="236"/>
      <c r="Q58" s="236"/>
      <c r="R58" s="236"/>
      <c r="S58" s="236"/>
      <c r="T58" s="236"/>
      <c r="U58" s="236"/>
      <c r="Y58" s="236"/>
      <c r="AE58" s="236"/>
      <c r="AJ58" s="236"/>
    </row>
    <row r="59" spans="3:36">
      <c r="C59" s="236"/>
      <c r="Q59" s="236"/>
      <c r="R59" s="236"/>
      <c r="S59" s="236"/>
      <c r="T59" s="236"/>
      <c r="U59" s="236"/>
      <c r="Y59" s="236"/>
      <c r="AE59" s="236"/>
      <c r="AJ59" s="236"/>
    </row>
    <row r="60" spans="3:36">
      <c r="C60" s="236"/>
      <c r="Q60" s="236"/>
      <c r="R60" s="236"/>
      <c r="S60" s="236"/>
      <c r="T60" s="236"/>
      <c r="U60" s="236"/>
      <c r="Y60" s="236"/>
      <c r="AE60" s="236"/>
      <c r="AJ60" s="236"/>
    </row>
    <row r="61" spans="3:36">
      <c r="C61" s="236"/>
      <c r="Q61" s="236"/>
      <c r="R61" s="236"/>
      <c r="S61" s="236"/>
      <c r="T61" s="236"/>
      <c r="U61" s="236"/>
      <c r="Y61" s="236"/>
      <c r="AE61" s="236"/>
      <c r="AJ61" s="236"/>
    </row>
    <row r="62" spans="3:36">
      <c r="C62" s="236"/>
      <c r="Q62" s="236"/>
      <c r="R62" s="236"/>
      <c r="S62" s="236"/>
      <c r="T62" s="236"/>
      <c r="U62" s="236"/>
      <c r="Y62" s="236"/>
      <c r="AE62" s="236"/>
      <c r="AJ62" s="236"/>
    </row>
    <row r="63" spans="3:36">
      <c r="C63" s="236"/>
      <c r="Q63" s="236"/>
      <c r="R63" s="236"/>
      <c r="S63" s="236"/>
      <c r="T63" s="236"/>
      <c r="U63" s="236"/>
      <c r="Y63" s="236"/>
      <c r="AE63" s="236"/>
      <c r="AJ63" s="236"/>
    </row>
    <row r="64" spans="1:36">
      <c r="A64" s="236"/>
      <c r="B64" s="236"/>
      <c r="C64" s="236"/>
      <c r="D64" s="236"/>
      <c r="E64" s="236"/>
      <c r="F64" s="236"/>
      <c r="G64" s="236"/>
      <c r="H64" s="236"/>
      <c r="I64" s="236"/>
      <c r="J64" s="236"/>
      <c r="K64" s="236"/>
      <c r="L64" s="236"/>
      <c r="M64" s="236"/>
      <c r="N64" s="236"/>
      <c r="O64" s="236"/>
      <c r="P64" s="236"/>
      <c r="Q64" s="236"/>
      <c r="R64" s="236"/>
      <c r="S64" s="236"/>
      <c r="T64" s="236"/>
      <c r="U64" s="236"/>
      <c r="V64" s="236"/>
      <c r="W64" s="236"/>
      <c r="X64" s="236"/>
      <c r="Y64" s="236"/>
      <c r="Z64" s="236"/>
      <c r="AA64" s="236"/>
      <c r="AB64" s="236"/>
      <c r="AC64" s="236"/>
      <c r="AD64" s="236"/>
      <c r="AE64" s="236"/>
      <c r="AF64" s="236"/>
      <c r="AG64" s="236"/>
      <c r="AH64" s="236"/>
      <c r="AI64" s="236"/>
      <c r="AJ64" s="236"/>
    </row>
    <row r="65" spans="3:38">
      <c r="C65" s="236"/>
      <c r="Q65" s="236"/>
      <c r="R65" s="236"/>
      <c r="S65" s="236"/>
      <c r="T65" s="236"/>
      <c r="U65" s="236"/>
      <c r="V65" s="236"/>
      <c r="Y65" s="236"/>
      <c r="Z65" s="236"/>
      <c r="AE65" s="236"/>
      <c r="AF65" s="236"/>
      <c r="AG65" s="236"/>
      <c r="AH65" s="236"/>
      <c r="AI65" s="236"/>
      <c r="AJ65" s="236"/>
      <c r="AK65" s="236"/>
      <c r="AL65" s="236"/>
    </row>
    <row r="66" spans="1:38">
      <c r="A66" s="236"/>
      <c r="B66" s="236"/>
      <c r="C66" s="236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  <c r="O66" s="236"/>
      <c r="P66" s="236"/>
      <c r="Q66" s="236"/>
      <c r="R66" s="236"/>
      <c r="S66" s="236"/>
      <c r="T66" s="236"/>
      <c r="U66" s="236"/>
      <c r="V66" s="236"/>
      <c r="W66" s="236"/>
      <c r="X66" s="236"/>
      <c r="Y66" s="236"/>
      <c r="Z66" s="236"/>
      <c r="AE66" s="236"/>
      <c r="AF66" s="236"/>
      <c r="AG66" s="236"/>
      <c r="AH66" s="236"/>
      <c r="AI66" s="236"/>
      <c r="AJ66" s="236"/>
      <c r="AK66" s="236"/>
      <c r="AL66" s="236"/>
    </row>
    <row r="67" spans="1:38">
      <c r="A67" s="236"/>
      <c r="B67" s="236"/>
      <c r="C67" s="236"/>
      <c r="D67" s="236"/>
      <c r="E67" s="236"/>
      <c r="F67" s="236"/>
      <c r="G67" s="236"/>
      <c r="H67" s="236"/>
      <c r="I67" s="236"/>
      <c r="J67" s="236"/>
      <c r="K67" s="236"/>
      <c r="L67" s="236"/>
      <c r="M67" s="236"/>
      <c r="N67" s="236"/>
      <c r="O67" s="236"/>
      <c r="P67" s="236"/>
      <c r="Q67" s="236"/>
      <c r="R67" s="236"/>
      <c r="S67" s="236"/>
      <c r="T67" s="236"/>
      <c r="U67" s="236"/>
      <c r="V67" s="236"/>
      <c r="W67" s="236"/>
      <c r="X67" s="236"/>
      <c r="Y67" s="236"/>
      <c r="AE67" s="236"/>
      <c r="AF67" s="236"/>
      <c r="AG67" s="236"/>
      <c r="AH67" s="236"/>
      <c r="AI67" s="236"/>
      <c r="AJ67" s="236"/>
      <c r="AK67" s="236"/>
      <c r="AL67" s="236"/>
    </row>
    <row r="68" spans="1:38">
      <c r="A68" s="236"/>
      <c r="B68" s="23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  <c r="O68" s="236"/>
      <c r="P68" s="236"/>
      <c r="Q68" s="236"/>
      <c r="R68" s="236"/>
      <c r="S68" s="236"/>
      <c r="T68" s="236"/>
      <c r="U68" s="236"/>
      <c r="V68" s="236"/>
      <c r="W68" s="236"/>
      <c r="X68" s="236"/>
      <c r="Y68" s="236"/>
      <c r="AE68" s="236"/>
      <c r="AF68" s="236"/>
      <c r="AG68" s="236"/>
      <c r="AH68" s="236"/>
      <c r="AI68" s="236"/>
      <c r="AJ68" s="236"/>
      <c r="AK68" s="236"/>
      <c r="AL68" s="236"/>
    </row>
    <row r="69" spans="1:58">
      <c r="A69" s="236"/>
      <c r="B69" s="236"/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  <c r="O69" s="236"/>
      <c r="P69" s="236"/>
      <c r="Q69" s="236"/>
      <c r="R69" s="236"/>
      <c r="S69" s="236"/>
      <c r="T69" s="236"/>
      <c r="U69" s="236"/>
      <c r="V69" s="236"/>
      <c r="W69" s="236"/>
      <c r="X69" s="236"/>
      <c r="Y69" s="236"/>
      <c r="Z69" s="236"/>
      <c r="AA69" s="236"/>
      <c r="AB69" s="236"/>
      <c r="AC69" s="236"/>
      <c r="AD69" s="236"/>
      <c r="AE69" s="236"/>
      <c r="AF69" s="236"/>
      <c r="AG69" s="236"/>
      <c r="AH69" s="236"/>
      <c r="AI69" s="236"/>
      <c r="AJ69" s="236"/>
      <c r="AK69" s="236"/>
      <c r="AL69" s="236"/>
      <c r="AM69" s="236"/>
      <c r="AN69" s="236"/>
      <c r="AO69" s="236"/>
      <c r="AP69" s="236"/>
      <c r="AQ69" s="236"/>
      <c r="AR69" s="236"/>
      <c r="AS69" s="236"/>
      <c r="AT69" s="236"/>
      <c r="AU69" s="236"/>
      <c r="AV69" s="236"/>
      <c r="AW69" s="236"/>
      <c r="AX69" s="236"/>
      <c r="AY69" s="236"/>
      <c r="AZ69" s="236"/>
      <c r="BA69" s="236"/>
      <c r="BB69" s="236"/>
      <c r="BC69" s="236"/>
      <c r="BD69" s="236"/>
      <c r="BE69" s="236"/>
      <c r="BF69" s="236"/>
    </row>
    <row r="70" spans="1:58">
      <c r="A70" s="236"/>
      <c r="B70" s="236"/>
      <c r="C70" s="236"/>
      <c r="D70" s="236"/>
      <c r="E70" s="236"/>
      <c r="F70" s="236"/>
      <c r="G70" s="236"/>
      <c r="H70" s="236"/>
      <c r="I70" s="236"/>
      <c r="J70" s="236"/>
      <c r="K70" s="236"/>
      <c r="L70" s="236"/>
      <c r="M70" s="236"/>
      <c r="N70" s="236"/>
      <c r="O70" s="236"/>
      <c r="P70" s="236"/>
      <c r="Q70" s="236"/>
      <c r="R70" s="236"/>
      <c r="S70" s="236"/>
      <c r="T70" s="236"/>
      <c r="U70" s="236"/>
      <c r="V70" s="236"/>
      <c r="W70" s="236"/>
      <c r="X70" s="236"/>
      <c r="Y70" s="236"/>
      <c r="Z70" s="236"/>
      <c r="AA70" s="236"/>
      <c r="AB70" s="236"/>
      <c r="AC70" s="236"/>
      <c r="AD70" s="236"/>
      <c r="AE70" s="236"/>
      <c r="AF70" s="236"/>
      <c r="AG70" s="236"/>
      <c r="AH70" s="236"/>
      <c r="AI70" s="236"/>
      <c r="AJ70" s="236"/>
      <c r="AK70" s="236"/>
      <c r="AL70" s="236"/>
      <c r="AM70" s="236"/>
      <c r="AN70" s="236"/>
      <c r="AO70" s="236"/>
      <c r="AP70" s="236"/>
      <c r="AQ70" s="236"/>
      <c r="AR70" s="236"/>
      <c r="AS70" s="236"/>
      <c r="AT70" s="236"/>
      <c r="AU70" s="236"/>
      <c r="AV70" s="236"/>
      <c r="AW70" s="236"/>
      <c r="AX70" s="236"/>
      <c r="AY70" s="236"/>
      <c r="AZ70" s="236"/>
      <c r="BA70" s="236"/>
      <c r="BB70" s="236"/>
      <c r="BC70" s="236"/>
      <c r="BD70" s="236"/>
      <c r="BE70" s="236"/>
      <c r="BF70" s="236"/>
    </row>
    <row r="71" spans="1:58">
      <c r="A71" s="236"/>
      <c r="B71" s="236"/>
      <c r="C71" s="236"/>
      <c r="D71" s="236"/>
      <c r="E71" s="236"/>
      <c r="F71" s="236"/>
      <c r="G71" s="236"/>
      <c r="H71" s="236"/>
      <c r="I71" s="236"/>
      <c r="J71" s="236"/>
      <c r="K71" s="236"/>
      <c r="L71" s="236"/>
      <c r="M71" s="236"/>
      <c r="N71" s="236"/>
      <c r="O71" s="236"/>
      <c r="P71" s="236"/>
      <c r="Q71" s="236"/>
      <c r="R71" s="236"/>
      <c r="S71" s="236"/>
      <c r="T71" s="236"/>
      <c r="U71" s="236"/>
      <c r="V71" s="236"/>
      <c r="W71" s="236"/>
      <c r="X71" s="236"/>
      <c r="Y71" s="236"/>
      <c r="Z71" s="236"/>
      <c r="AA71" s="236"/>
      <c r="AB71" s="236"/>
      <c r="AC71" s="236"/>
      <c r="AD71" s="236"/>
      <c r="AE71" s="236"/>
      <c r="AF71" s="236"/>
      <c r="AG71" s="236"/>
      <c r="AH71" s="236"/>
      <c r="AI71" s="236"/>
      <c r="AJ71" s="236"/>
      <c r="AK71" s="236"/>
      <c r="AL71" s="236"/>
      <c r="AM71" s="236"/>
      <c r="AN71" s="236"/>
      <c r="AO71" s="236"/>
      <c r="AP71" s="236"/>
      <c r="AQ71" s="236"/>
      <c r="AR71" s="236"/>
      <c r="AS71" s="236"/>
      <c r="AT71" s="236"/>
      <c r="AU71" s="236"/>
      <c r="AV71" s="236"/>
      <c r="AW71" s="236"/>
      <c r="AX71" s="236"/>
      <c r="AY71" s="236"/>
      <c r="AZ71" s="236"/>
      <c r="BA71" s="236"/>
      <c r="BB71" s="236"/>
      <c r="BC71" s="236"/>
      <c r="BD71" s="236"/>
      <c r="BE71" s="236"/>
      <c r="BF71" s="236"/>
    </row>
    <row r="72" spans="1:58">
      <c r="A72" s="236"/>
      <c r="B72" s="236"/>
      <c r="C72" s="236"/>
      <c r="D72" s="236"/>
      <c r="E72" s="236"/>
      <c r="F72" s="236"/>
      <c r="G72" s="236"/>
      <c r="H72" s="236"/>
      <c r="I72" s="236"/>
      <c r="J72" s="236"/>
      <c r="K72" s="236"/>
      <c r="L72" s="236"/>
      <c r="M72" s="236"/>
      <c r="N72" s="236"/>
      <c r="O72" s="236"/>
      <c r="P72" s="236"/>
      <c r="Q72" s="236"/>
      <c r="R72" s="236"/>
      <c r="S72" s="236"/>
      <c r="T72" s="236"/>
      <c r="U72" s="236"/>
      <c r="V72" s="236"/>
      <c r="W72" s="236"/>
      <c r="X72" s="236"/>
      <c r="Y72" s="236"/>
      <c r="Z72" s="236"/>
      <c r="AA72" s="236"/>
      <c r="AB72" s="236"/>
      <c r="AC72" s="236"/>
      <c r="AD72" s="236"/>
      <c r="AE72" s="236"/>
      <c r="AF72" s="236"/>
      <c r="AG72" s="236"/>
      <c r="AH72" s="236"/>
      <c r="AI72" s="236"/>
      <c r="AJ72" s="236"/>
      <c r="AK72" s="236"/>
      <c r="AL72" s="236"/>
      <c r="AM72" s="236"/>
      <c r="AN72" s="236"/>
      <c r="AO72" s="236"/>
      <c r="AP72" s="236"/>
      <c r="AQ72" s="236"/>
      <c r="AR72" s="236"/>
      <c r="AS72" s="236"/>
      <c r="AT72" s="236"/>
      <c r="AU72" s="236"/>
      <c r="AV72" s="236"/>
      <c r="AW72" s="236"/>
      <c r="AX72" s="236"/>
      <c r="AY72" s="236"/>
      <c r="AZ72" s="236"/>
      <c r="BA72" s="236"/>
      <c r="BB72" s="236"/>
      <c r="BC72" s="236"/>
      <c r="BD72" s="236"/>
      <c r="BE72" s="236"/>
      <c r="BF72" s="236"/>
    </row>
    <row r="73" spans="1:38">
      <c r="A73" s="236"/>
      <c r="B73" s="236"/>
      <c r="C73" s="236"/>
      <c r="D73" s="236"/>
      <c r="E73" s="236"/>
      <c r="F73" s="236"/>
      <c r="G73" s="236"/>
      <c r="H73" s="236"/>
      <c r="I73" s="236"/>
      <c r="J73" s="236"/>
      <c r="K73" s="236"/>
      <c r="L73" s="236"/>
      <c r="M73" s="236"/>
      <c r="N73" s="236"/>
      <c r="O73" s="236"/>
      <c r="P73" s="236"/>
      <c r="Q73" s="236"/>
      <c r="R73" s="236"/>
      <c r="S73" s="236"/>
      <c r="T73" s="236"/>
      <c r="U73" s="236"/>
      <c r="V73" s="236"/>
      <c r="W73" s="236"/>
      <c r="X73" s="236"/>
      <c r="Y73" s="236"/>
      <c r="Z73" s="236"/>
      <c r="AA73" s="236"/>
      <c r="AB73" s="236"/>
      <c r="AC73" s="236"/>
      <c r="AD73" s="236"/>
      <c r="AE73" s="236"/>
      <c r="AF73" s="236"/>
      <c r="AG73" s="236"/>
      <c r="AH73" s="236"/>
      <c r="AI73" s="236"/>
      <c r="AJ73" s="236"/>
      <c r="AK73" s="236"/>
      <c r="AL73" s="236"/>
    </row>
    <row r="74" spans="1:38">
      <c r="A74" s="236"/>
      <c r="B74" s="23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236"/>
      <c r="AC74" s="236"/>
      <c r="AD74" s="236"/>
      <c r="AE74" s="236"/>
      <c r="AF74" s="236"/>
      <c r="AG74" s="236"/>
      <c r="AH74" s="236"/>
      <c r="AI74" s="236"/>
      <c r="AJ74" s="236"/>
      <c r="AK74" s="236"/>
      <c r="AL74" s="236"/>
    </row>
    <row r="75" spans="1:38">
      <c r="A75" s="236"/>
      <c r="B75" s="236"/>
      <c r="C75" s="236"/>
      <c r="D75" s="236"/>
      <c r="E75" s="236"/>
      <c r="F75" s="236"/>
      <c r="G75" s="236"/>
      <c r="H75" s="236"/>
      <c r="I75" s="236"/>
      <c r="J75" s="236"/>
      <c r="K75" s="236"/>
      <c r="L75" s="236"/>
      <c r="M75" s="236"/>
      <c r="N75" s="236"/>
      <c r="O75" s="236"/>
      <c r="P75" s="236"/>
      <c r="Q75" s="236"/>
      <c r="R75" s="236"/>
      <c r="S75" s="236"/>
      <c r="T75" s="236"/>
      <c r="U75" s="236"/>
      <c r="V75" s="236"/>
      <c r="W75" s="236"/>
      <c r="X75" s="236"/>
      <c r="Y75" s="236"/>
      <c r="Z75" s="236"/>
      <c r="AA75" s="236"/>
      <c r="AB75" s="236"/>
      <c r="AC75" s="236"/>
      <c r="AD75" s="236"/>
      <c r="AE75" s="236"/>
      <c r="AF75" s="236"/>
      <c r="AG75" s="236"/>
      <c r="AH75" s="236"/>
      <c r="AI75" s="236"/>
      <c r="AJ75" s="236"/>
      <c r="AK75" s="236"/>
      <c r="AL75" s="236"/>
    </row>
    <row r="76" spans="1:38">
      <c r="A76" s="236"/>
      <c r="B76" s="236"/>
      <c r="C76" s="236"/>
      <c r="D76" s="236"/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236"/>
      <c r="T76" s="236"/>
      <c r="U76" s="236"/>
      <c r="V76" s="236"/>
      <c r="W76" s="236"/>
      <c r="X76" s="236"/>
      <c r="Y76" s="236"/>
      <c r="Z76" s="236"/>
      <c r="AA76" s="236"/>
      <c r="AB76" s="236"/>
      <c r="AC76" s="236"/>
      <c r="AD76" s="236"/>
      <c r="AE76" s="236"/>
      <c r="AF76" s="236"/>
      <c r="AG76" s="236"/>
      <c r="AH76" s="236"/>
      <c r="AI76" s="236"/>
      <c r="AJ76" s="236"/>
      <c r="AK76" s="236"/>
      <c r="AL76" s="236"/>
    </row>
    <row r="77" spans="1:38">
      <c r="A77" s="236"/>
      <c r="B77" s="236"/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  <c r="AF77" s="236"/>
      <c r="AG77" s="236"/>
      <c r="AH77" s="236"/>
      <c r="AI77" s="236"/>
      <c r="AJ77" s="236"/>
      <c r="AK77" s="236"/>
      <c r="AL77" s="236"/>
    </row>
    <row r="78" spans="1:38">
      <c r="A78" s="236"/>
      <c r="B78" s="236"/>
      <c r="C78" s="236"/>
      <c r="D78" s="236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</row>
    <row r="79" spans="1:38">
      <c r="A79" s="236"/>
      <c r="B79" s="236"/>
      <c r="C79" s="236"/>
      <c r="D79" s="236"/>
      <c r="E79" s="236"/>
      <c r="F79" s="236"/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236"/>
      <c r="R79" s="236"/>
      <c r="S79" s="236"/>
      <c r="T79" s="236"/>
      <c r="U79" s="236"/>
      <c r="V79" s="236"/>
      <c r="W79" s="236"/>
      <c r="X79" s="236"/>
      <c r="Y79" s="236"/>
      <c r="Z79" s="236"/>
      <c r="AA79" s="236"/>
      <c r="AB79" s="236"/>
      <c r="AC79" s="236"/>
      <c r="AD79" s="236"/>
      <c r="AE79" s="236"/>
      <c r="AF79" s="236"/>
      <c r="AG79" s="236"/>
      <c r="AH79" s="236"/>
      <c r="AI79" s="236"/>
      <c r="AJ79" s="236"/>
      <c r="AK79" s="236"/>
      <c r="AL79" s="236"/>
    </row>
    <row r="80" spans="1:32">
      <c r="A80" s="236"/>
      <c r="B80" s="236"/>
      <c r="C80" s="236"/>
      <c r="D80" s="236"/>
      <c r="E80" s="236"/>
      <c r="F80" s="236"/>
      <c r="G80" s="236"/>
      <c r="H80" s="236"/>
      <c r="I80" s="236"/>
      <c r="J80" s="236"/>
      <c r="K80" s="236"/>
      <c r="L80" s="236"/>
      <c r="M80" s="236"/>
      <c r="N80" s="236"/>
      <c r="O80" s="236"/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  <c r="AA80" s="236"/>
      <c r="AB80" s="236"/>
      <c r="AC80" s="236"/>
      <c r="AD80" s="236"/>
      <c r="AE80" s="236"/>
      <c r="AF80" s="236"/>
    </row>
    <row r="81" spans="1:32">
      <c r="A81" s="236"/>
      <c r="B81" s="236"/>
      <c r="C81" s="236"/>
      <c r="D81" s="236"/>
      <c r="E81" s="236"/>
      <c r="F81" s="236"/>
      <c r="G81" s="236"/>
      <c r="H81" s="236"/>
      <c r="I81" s="236"/>
      <c r="J81" s="236"/>
      <c r="K81" s="236"/>
      <c r="L81" s="236"/>
      <c r="M81" s="236"/>
      <c r="N81" s="236"/>
      <c r="O81" s="236"/>
      <c r="P81" s="236"/>
      <c r="Q81" s="236"/>
      <c r="R81" s="236"/>
      <c r="S81" s="236"/>
      <c r="T81" s="236"/>
      <c r="U81" s="236"/>
      <c r="V81" s="236"/>
      <c r="W81" s="236"/>
      <c r="X81" s="236"/>
      <c r="Y81" s="236"/>
      <c r="Z81" s="236"/>
      <c r="AA81" s="236"/>
      <c r="AB81" s="236"/>
      <c r="AC81" s="236"/>
      <c r="AD81" s="236"/>
      <c r="AE81" s="236"/>
      <c r="AF81" s="236"/>
    </row>
    <row r="82" spans="1:45">
      <c r="A82" s="236"/>
      <c r="B82" s="23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36"/>
      <c r="N82" s="236"/>
      <c r="O82" s="236"/>
      <c r="P82" s="236"/>
      <c r="Q82" s="236"/>
      <c r="R82" s="236"/>
      <c r="S82" s="236"/>
      <c r="T82" s="236"/>
      <c r="U82" s="236"/>
      <c r="V82" s="236"/>
      <c r="W82" s="236"/>
      <c r="X82" s="236"/>
      <c r="Y82" s="236"/>
      <c r="Z82" s="236"/>
      <c r="AA82" s="236"/>
      <c r="AB82" s="236"/>
      <c r="AC82" s="236"/>
      <c r="AD82" s="236"/>
      <c r="AE82" s="236"/>
      <c r="AF82" s="236"/>
      <c r="AG82" s="236"/>
      <c r="AH82" s="236"/>
      <c r="AI82" s="236"/>
      <c r="AJ82" s="236"/>
      <c r="AK82" s="236"/>
      <c r="AL82" s="236"/>
      <c r="AM82" s="236"/>
      <c r="AN82" s="236"/>
      <c r="AO82" s="236"/>
      <c r="AP82" s="236"/>
      <c r="AQ82" s="236"/>
      <c r="AR82" s="236"/>
      <c r="AS82" s="236"/>
    </row>
    <row r="83" spans="1:45">
      <c r="A83" s="236"/>
      <c r="B83" s="236"/>
      <c r="C83" s="236"/>
      <c r="D83" s="236"/>
      <c r="E83" s="236"/>
      <c r="F83" s="236"/>
      <c r="G83" s="236"/>
      <c r="H83" s="236"/>
      <c r="I83" s="236"/>
      <c r="J83" s="236"/>
      <c r="K83" s="236"/>
      <c r="L83" s="236"/>
      <c r="M83" s="236"/>
      <c r="N83" s="236"/>
      <c r="O83" s="236"/>
      <c r="P83" s="236"/>
      <c r="Q83" s="236"/>
      <c r="R83" s="236"/>
      <c r="S83" s="236"/>
      <c r="T83" s="236"/>
      <c r="U83" s="236"/>
      <c r="V83" s="236"/>
      <c r="W83" s="236"/>
      <c r="X83" s="236"/>
      <c r="Y83" s="236"/>
      <c r="Z83" s="236"/>
      <c r="AA83" s="236"/>
      <c r="AB83" s="236"/>
      <c r="AC83" s="236"/>
      <c r="AD83" s="236"/>
      <c r="AE83" s="236"/>
      <c r="AF83" s="236"/>
      <c r="AG83" s="236"/>
      <c r="AH83" s="236"/>
      <c r="AI83" s="236"/>
      <c r="AJ83" s="236"/>
      <c r="AK83" s="236"/>
      <c r="AL83" s="236"/>
      <c r="AM83" s="236"/>
      <c r="AN83" s="236"/>
      <c r="AO83" s="236"/>
      <c r="AP83" s="236"/>
      <c r="AQ83" s="236"/>
      <c r="AR83" s="236"/>
      <c r="AS83" s="236"/>
    </row>
    <row r="84" spans="2:45">
      <c r="B84" s="236"/>
      <c r="C84" s="236"/>
      <c r="D84" s="236"/>
      <c r="E84" s="236"/>
      <c r="U84" s="236"/>
      <c r="V84" s="236"/>
      <c r="W84" s="236"/>
      <c r="X84" s="236"/>
      <c r="Y84" s="236"/>
      <c r="Z84" s="236"/>
      <c r="AA84" s="236"/>
      <c r="AB84" s="236"/>
      <c r="AC84" s="236"/>
      <c r="AD84" s="236"/>
      <c r="AE84" s="236"/>
      <c r="AF84" s="236"/>
      <c r="AG84" s="236"/>
      <c r="AH84" s="236"/>
      <c r="AI84" s="236"/>
      <c r="AJ84" s="236"/>
      <c r="AK84" s="236"/>
      <c r="AL84" s="236"/>
      <c r="AM84" s="236"/>
      <c r="AN84" s="236"/>
      <c r="AO84" s="236"/>
      <c r="AP84" s="236"/>
      <c r="AQ84" s="236"/>
      <c r="AR84" s="236"/>
      <c r="AS84" s="236"/>
    </row>
    <row r="85" spans="2:45">
      <c r="B85" s="236"/>
      <c r="C85" s="236"/>
      <c r="D85" s="236"/>
      <c r="E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P85" s="236"/>
      <c r="AQ85" s="236"/>
      <c r="AR85" s="236"/>
      <c r="AS85" s="236"/>
    </row>
    <row r="86" spans="2:45">
      <c r="B86" s="236"/>
      <c r="C86" s="236"/>
      <c r="D86" s="236"/>
      <c r="E86" s="236"/>
      <c r="U86" s="236"/>
      <c r="V86" s="236"/>
      <c r="W86" s="236"/>
      <c r="X86" s="236"/>
      <c r="Y86" s="236"/>
      <c r="Z86" s="236"/>
      <c r="AA86" s="236"/>
      <c r="AB86" s="236"/>
      <c r="AC86" s="236"/>
      <c r="AD86" s="236"/>
      <c r="AE86" s="236"/>
      <c r="AF86" s="236"/>
      <c r="AG86" s="236"/>
      <c r="AH86" s="236"/>
      <c r="AI86" s="236"/>
      <c r="AJ86" s="236"/>
      <c r="AK86" s="236"/>
      <c r="AL86" s="236"/>
      <c r="AM86" s="236"/>
      <c r="AN86" s="236"/>
      <c r="AO86" s="236"/>
      <c r="AP86" s="236"/>
      <c r="AQ86" s="236"/>
      <c r="AR86" s="236"/>
      <c r="AS86" s="236"/>
    </row>
    <row r="87" spans="2:21">
      <c r="B87" s="236"/>
      <c r="C87" s="236"/>
      <c r="D87" s="236"/>
      <c r="E87" s="236"/>
      <c r="U87" s="236"/>
    </row>
    <row r="88" spans="2:21">
      <c r="B88" s="236"/>
      <c r="C88" s="236"/>
      <c r="D88" s="236"/>
      <c r="E88" s="236"/>
      <c r="U88" s="236"/>
    </row>
    <row r="89" spans="2:21">
      <c r="B89" s="236"/>
      <c r="C89" s="236"/>
      <c r="D89" s="236"/>
      <c r="E89" s="236"/>
      <c r="U89" s="236"/>
    </row>
    <row r="90" spans="2:21">
      <c r="B90" s="236"/>
      <c r="C90" s="236"/>
      <c r="D90" s="236"/>
      <c r="E90" s="236"/>
      <c r="U90" s="236"/>
    </row>
    <row r="91" spans="2:21">
      <c r="B91" s="236"/>
      <c r="C91" s="236"/>
      <c r="D91" s="236"/>
      <c r="E91" s="236"/>
      <c r="U91" s="236"/>
    </row>
    <row r="92" spans="2:21">
      <c r="B92" s="236"/>
      <c r="C92" s="236"/>
      <c r="D92" s="236"/>
      <c r="E92" s="236"/>
      <c r="U92" s="236"/>
    </row>
    <row r="93" spans="2:21">
      <c r="B93" s="236"/>
      <c r="C93" s="236"/>
      <c r="D93" s="236"/>
      <c r="E93" s="236"/>
      <c r="U93" s="236"/>
    </row>
    <row r="94" spans="2:21">
      <c r="B94" s="236"/>
      <c r="C94" s="236"/>
      <c r="D94" s="236"/>
      <c r="E94" s="236"/>
      <c r="U94" s="236"/>
    </row>
    <row r="95" spans="2:21">
      <c r="B95" s="236"/>
      <c r="C95" s="236"/>
      <c r="D95" s="236"/>
      <c r="E95" s="236"/>
      <c r="U95" s="236"/>
    </row>
    <row r="96" spans="2:21">
      <c r="B96" s="236"/>
      <c r="C96" s="236"/>
      <c r="D96" s="236"/>
      <c r="E96" s="236"/>
      <c r="U96" s="236"/>
    </row>
    <row r="97" spans="2:21">
      <c r="B97" s="236"/>
      <c r="C97" s="236"/>
      <c r="D97" s="236"/>
      <c r="E97" s="236"/>
      <c r="U97" s="236"/>
    </row>
    <row r="98" spans="2:21">
      <c r="B98" s="236"/>
      <c r="C98" s="236"/>
      <c r="D98" s="236"/>
      <c r="E98" s="236"/>
      <c r="U98" s="236"/>
    </row>
    <row r="99" spans="2:21">
      <c r="B99" s="236"/>
      <c r="C99" s="236"/>
      <c r="D99" s="236"/>
      <c r="E99" s="236"/>
      <c r="U99" s="236"/>
    </row>
    <row r="100" spans="2:21">
      <c r="B100" s="236"/>
      <c r="C100" s="236"/>
      <c r="D100" s="236"/>
      <c r="E100" s="236"/>
      <c r="U100" s="236"/>
    </row>
    <row r="101" spans="2:21">
      <c r="B101" s="236"/>
      <c r="C101" s="236"/>
      <c r="D101" s="236"/>
      <c r="E101" s="236"/>
      <c r="U101" s="236"/>
    </row>
    <row r="102" spans="2:21">
      <c r="B102" s="236"/>
      <c r="C102" s="236"/>
      <c r="D102" s="236"/>
      <c r="E102" s="236"/>
      <c r="U102" s="236"/>
    </row>
    <row r="103" spans="2:21">
      <c r="B103" s="236"/>
      <c r="C103" s="236"/>
      <c r="D103" s="236"/>
      <c r="E103" s="236"/>
      <c r="U103" s="236"/>
    </row>
    <row r="104" spans="2:21">
      <c r="B104" s="236"/>
      <c r="C104" s="236"/>
      <c r="D104" s="236"/>
      <c r="E104" s="236"/>
      <c r="U104" s="236"/>
    </row>
    <row r="105" spans="2:21">
      <c r="B105" s="236"/>
      <c r="C105" s="236"/>
      <c r="D105" s="236"/>
      <c r="E105" s="236"/>
      <c r="U105" s="236"/>
    </row>
    <row r="106" spans="2:21">
      <c r="B106" s="236"/>
      <c r="C106" s="236"/>
      <c r="D106" s="236"/>
      <c r="E106" s="236"/>
      <c r="U106" s="236"/>
    </row>
    <row r="107" spans="2:21">
      <c r="B107" s="236"/>
      <c r="C107" s="236"/>
      <c r="D107" s="236"/>
      <c r="E107" s="236"/>
      <c r="U107" s="236"/>
    </row>
    <row r="108" spans="2:21">
      <c r="B108" s="236"/>
      <c r="C108" s="236"/>
      <c r="D108" s="236"/>
      <c r="E108" s="236"/>
      <c r="U108" s="236"/>
    </row>
    <row r="109" spans="2:21">
      <c r="B109" s="236"/>
      <c r="C109" s="236"/>
      <c r="D109" s="236"/>
      <c r="E109" s="236"/>
      <c r="U109" s="236"/>
    </row>
    <row r="110" spans="2:21">
      <c r="B110" s="236"/>
      <c r="C110" s="236"/>
      <c r="D110" s="236"/>
      <c r="E110" s="236"/>
      <c r="U110" s="236"/>
    </row>
    <row r="111" spans="2:21">
      <c r="B111" s="236"/>
      <c r="C111" s="236"/>
      <c r="D111" s="236"/>
      <c r="E111" s="236"/>
      <c r="U111" s="236"/>
    </row>
    <row r="112" spans="2:21">
      <c r="B112" s="236"/>
      <c r="C112" s="236"/>
      <c r="D112" s="236"/>
      <c r="E112" s="236"/>
      <c r="U112" s="236"/>
    </row>
    <row r="113" spans="2:21">
      <c r="B113" s="236"/>
      <c r="C113" s="236"/>
      <c r="D113" s="236"/>
      <c r="E113" s="236"/>
      <c r="U113" s="236"/>
    </row>
    <row r="114" spans="2:21">
      <c r="B114" s="236"/>
      <c r="C114" s="236"/>
      <c r="D114" s="236"/>
      <c r="E114" s="236"/>
      <c r="U114" s="236"/>
    </row>
    <row r="115" spans="2:21">
      <c r="B115" s="236"/>
      <c r="C115" s="236"/>
      <c r="D115" s="236"/>
      <c r="E115" s="236"/>
      <c r="U115" s="236"/>
    </row>
    <row r="116" spans="2:21">
      <c r="B116" s="236"/>
      <c r="C116" s="236"/>
      <c r="D116" s="236"/>
      <c r="E116" s="236"/>
      <c r="U116" s="236"/>
    </row>
    <row r="117" spans="2:21">
      <c r="B117" s="236"/>
      <c r="C117" s="236"/>
      <c r="D117" s="236"/>
      <c r="E117" s="236"/>
      <c r="U117" s="236"/>
    </row>
    <row r="118" spans="2:21">
      <c r="B118" s="236"/>
      <c r="C118" s="236"/>
      <c r="D118" s="236"/>
      <c r="E118" s="236"/>
      <c r="U118" s="236"/>
    </row>
    <row r="119" spans="2:21">
      <c r="B119" s="236"/>
      <c r="C119" s="236"/>
      <c r="D119" s="236"/>
      <c r="E119" s="236"/>
      <c r="U119" s="236"/>
    </row>
    <row r="120" spans="2:21">
      <c r="B120" s="236"/>
      <c r="C120" s="236"/>
      <c r="D120" s="236"/>
      <c r="E120" s="236"/>
      <c r="U120" s="236"/>
    </row>
    <row r="121" spans="2:21">
      <c r="B121" s="236"/>
      <c r="C121" s="236"/>
      <c r="D121" s="236"/>
      <c r="E121" s="236"/>
      <c r="U121" s="236"/>
    </row>
    <row r="122" spans="2:21">
      <c r="B122" s="236"/>
      <c r="C122" s="236"/>
      <c r="D122" s="236"/>
      <c r="E122" s="236"/>
      <c r="U122" s="236"/>
    </row>
    <row r="123" spans="2:21">
      <c r="B123" s="236"/>
      <c r="C123" s="236"/>
      <c r="D123" s="236"/>
      <c r="E123" s="236"/>
      <c r="U123" s="236"/>
    </row>
    <row r="124" spans="2:21">
      <c r="B124" s="236"/>
      <c r="C124" s="236"/>
      <c r="D124" s="236"/>
      <c r="E124" s="236"/>
      <c r="U124" s="236"/>
    </row>
    <row r="125" spans="2:21">
      <c r="B125" s="236"/>
      <c r="C125" s="236"/>
      <c r="D125" s="236"/>
      <c r="E125" s="236"/>
      <c r="U125" s="236"/>
    </row>
    <row r="126" spans="2:21">
      <c r="B126" s="236"/>
      <c r="C126" s="236"/>
      <c r="D126" s="236"/>
      <c r="E126" s="236"/>
      <c r="U126" s="236"/>
    </row>
    <row r="127" spans="2:21">
      <c r="B127" s="236"/>
      <c r="C127" s="236"/>
      <c r="D127" s="236"/>
      <c r="E127" s="236"/>
      <c r="U127" s="236"/>
    </row>
    <row r="128" spans="2:21">
      <c r="B128" s="236"/>
      <c r="C128" s="236"/>
      <c r="D128" s="236"/>
      <c r="E128" s="236"/>
      <c r="U128" s="236"/>
    </row>
    <row r="129" spans="2:21">
      <c r="B129" s="236"/>
      <c r="C129" s="236"/>
      <c r="D129" s="236"/>
      <c r="E129" s="236"/>
      <c r="U129" s="236"/>
    </row>
    <row r="130" spans="2:21">
      <c r="B130" s="236"/>
      <c r="C130" s="236"/>
      <c r="D130" s="236"/>
      <c r="E130" s="236"/>
      <c r="U130" s="236"/>
    </row>
    <row r="131" spans="2:21">
      <c r="B131" s="236"/>
      <c r="C131" s="236"/>
      <c r="D131" s="236"/>
      <c r="E131" s="236"/>
      <c r="U131" s="236"/>
    </row>
    <row r="132" spans="2:21">
      <c r="B132" s="236"/>
      <c r="C132" s="236"/>
      <c r="D132" s="236"/>
      <c r="E132" s="236"/>
      <c r="U132" s="236"/>
    </row>
    <row r="133" spans="2:21">
      <c r="B133" s="236"/>
      <c r="C133" s="236"/>
      <c r="D133" s="236"/>
      <c r="E133" s="236"/>
      <c r="U133" s="236"/>
    </row>
    <row r="134" spans="2:21">
      <c r="B134" s="236"/>
      <c r="C134" s="236"/>
      <c r="D134" s="236"/>
      <c r="E134" s="236"/>
      <c r="U134" s="236"/>
    </row>
    <row r="135" spans="2:21">
      <c r="B135" s="236"/>
      <c r="C135" s="236"/>
      <c r="D135" s="236"/>
      <c r="E135" s="236"/>
      <c r="U135" s="236"/>
    </row>
    <row r="136" spans="2:21">
      <c r="B136" s="236"/>
      <c r="C136" s="236"/>
      <c r="D136" s="236"/>
      <c r="E136" s="236"/>
      <c r="U136" s="236"/>
    </row>
    <row r="137" spans="2:21">
      <c r="B137" s="236"/>
      <c r="C137" s="236"/>
      <c r="D137" s="236"/>
      <c r="E137" s="236"/>
      <c r="U137" s="236"/>
    </row>
    <row r="138" spans="2:21">
      <c r="B138" s="236"/>
      <c r="C138" s="236"/>
      <c r="D138" s="236"/>
      <c r="E138" s="236"/>
      <c r="U138" s="236"/>
    </row>
    <row r="139" spans="2:21">
      <c r="B139" s="236"/>
      <c r="C139" s="236"/>
      <c r="D139" s="236"/>
      <c r="E139" s="236"/>
      <c r="U139" s="236"/>
    </row>
    <row r="140" spans="2:21">
      <c r="B140" s="236"/>
      <c r="C140" s="236"/>
      <c r="D140" s="236"/>
      <c r="E140" s="236"/>
      <c r="U140" s="236"/>
    </row>
    <row r="141" spans="2:21">
      <c r="B141" s="236"/>
      <c r="C141" s="236"/>
      <c r="D141" s="236"/>
      <c r="E141" s="236"/>
      <c r="U141" s="236"/>
    </row>
    <row r="142" spans="2:21">
      <c r="B142" s="236"/>
      <c r="C142" s="236"/>
      <c r="D142" s="236"/>
      <c r="E142" s="236"/>
      <c r="U142" s="236"/>
    </row>
    <row r="143" spans="2:21">
      <c r="B143" s="236"/>
      <c r="C143" s="236"/>
      <c r="D143" s="236"/>
      <c r="E143" s="236"/>
      <c r="U143" s="236"/>
    </row>
    <row r="144" spans="2:21">
      <c r="B144" s="236"/>
      <c r="C144" s="236"/>
      <c r="D144" s="236"/>
      <c r="E144" s="236"/>
      <c r="U144" s="236"/>
    </row>
    <row r="145" spans="2:21">
      <c r="B145" s="236"/>
      <c r="C145" s="236"/>
      <c r="D145" s="236"/>
      <c r="E145" s="236"/>
      <c r="U145" s="236"/>
    </row>
    <row r="146" spans="2:5">
      <c r="B146" s="236"/>
      <c r="C146" s="236"/>
      <c r="D146" s="236"/>
      <c r="E146" s="236"/>
    </row>
    <row r="147" spans="2:5">
      <c r="B147" s="236"/>
      <c r="C147" s="236"/>
      <c r="D147" s="236"/>
      <c r="E147" s="236"/>
    </row>
    <row r="148" spans="2:5">
      <c r="B148" s="236"/>
      <c r="C148" s="236"/>
      <c r="D148" s="236"/>
      <c r="E148" s="236"/>
    </row>
    <row r="149" spans="2:5">
      <c r="B149" s="236"/>
      <c r="C149" s="236"/>
      <c r="D149" s="236"/>
      <c r="E149" s="236"/>
    </row>
    <row r="150" spans="2:5">
      <c r="B150" s="236"/>
      <c r="C150" s="236"/>
      <c r="D150" s="236"/>
      <c r="E150" s="236"/>
    </row>
    <row r="151" spans="2:5">
      <c r="B151" s="236"/>
      <c r="C151" s="236"/>
      <c r="D151" s="236"/>
      <c r="E151" s="236"/>
    </row>
    <row r="152" spans="2:5">
      <c r="B152" s="236"/>
      <c r="C152" s="236"/>
      <c r="D152" s="236"/>
      <c r="E152" s="236"/>
    </row>
    <row r="153" spans="2:5">
      <c r="B153" s="236"/>
      <c r="C153" s="236"/>
      <c r="D153" s="236"/>
      <c r="E153" s="236"/>
    </row>
    <row r="154" spans="2:5">
      <c r="B154" s="236"/>
      <c r="C154" s="236"/>
      <c r="D154" s="236"/>
      <c r="E154" s="236"/>
    </row>
    <row r="155" spans="2:5">
      <c r="B155" s="236"/>
      <c r="C155" s="236"/>
      <c r="D155" s="236"/>
      <c r="E155" s="236"/>
    </row>
    <row r="156" spans="3:4">
      <c r="C156" s="236"/>
      <c r="D156" s="236"/>
    </row>
    <row r="157" spans="3:4">
      <c r="C157" s="236"/>
      <c r="D157" s="236"/>
    </row>
    <row r="158" spans="3:4">
      <c r="C158" s="236"/>
      <c r="D158" s="236"/>
    </row>
    <row r="159" spans="3:4">
      <c r="C159" s="236"/>
      <c r="D159" s="236"/>
    </row>
    <row r="160" spans="3:4">
      <c r="C160" s="236"/>
      <c r="D160" s="236"/>
    </row>
    <row r="161" spans="3:4">
      <c r="C161" s="236"/>
      <c r="D161" s="236"/>
    </row>
    <row r="162" spans="3:4">
      <c r="C162" s="236"/>
      <c r="D162" s="236"/>
    </row>
    <row r="163" spans="3:4">
      <c r="C163" s="236"/>
      <c r="D163" s="236"/>
    </row>
    <row r="164" spans="3:4">
      <c r="C164" s="236"/>
      <c r="D164" s="236"/>
    </row>
    <row r="165" spans="3:4">
      <c r="C165" s="236"/>
      <c r="D165" s="236"/>
    </row>
    <row r="166" spans="3:4">
      <c r="C166" s="236"/>
      <c r="D166" s="236"/>
    </row>
    <row r="167" spans="3:4">
      <c r="C167" s="236"/>
      <c r="D167" s="236"/>
    </row>
    <row r="168" spans="3:4">
      <c r="C168" s="236"/>
      <c r="D168" s="236"/>
    </row>
    <row r="169" spans="3:4">
      <c r="C169" s="236"/>
      <c r="D169" s="236"/>
    </row>
    <row r="170" spans="3:4">
      <c r="C170" s="236"/>
      <c r="D170" s="236"/>
    </row>
    <row r="171" spans="3:4">
      <c r="C171" s="236"/>
      <c r="D171" s="236"/>
    </row>
    <row r="172" spans="3:4">
      <c r="C172" s="236"/>
      <c r="D172" s="236"/>
    </row>
    <row r="173" spans="3:4">
      <c r="C173" s="236"/>
      <c r="D173" s="236"/>
    </row>
    <row r="174" spans="3:4">
      <c r="C174" s="236"/>
      <c r="D174" s="236"/>
    </row>
    <row r="175" spans="3:4">
      <c r="C175" s="236"/>
      <c r="D175" s="236"/>
    </row>
    <row r="176" spans="3:4">
      <c r="C176" s="236"/>
      <c r="D176" s="236"/>
    </row>
    <row r="177" spans="3:4">
      <c r="C177" s="236"/>
      <c r="D177" s="236"/>
    </row>
    <row r="178" spans="3:4">
      <c r="C178" s="236"/>
      <c r="D178" s="236"/>
    </row>
    <row r="179" spans="3:4">
      <c r="C179" s="236"/>
      <c r="D179" s="236"/>
    </row>
    <row r="180" spans="3:4">
      <c r="C180" s="236"/>
      <c r="D180" s="236"/>
    </row>
    <row r="181" spans="3:4">
      <c r="C181" s="236"/>
      <c r="D181" s="236"/>
    </row>
    <row r="182" spans="3:4">
      <c r="C182" s="236"/>
      <c r="D182" s="236"/>
    </row>
    <row r="183" spans="3:4">
      <c r="C183" s="236"/>
      <c r="D183" s="236"/>
    </row>
    <row r="184" spans="3:4">
      <c r="C184" s="236"/>
      <c r="D184" s="236"/>
    </row>
    <row r="185" spans="3:4">
      <c r="C185" s="236"/>
      <c r="D185" s="236"/>
    </row>
    <row r="186" spans="3:4">
      <c r="C186" s="236"/>
      <c r="D186" s="236"/>
    </row>
    <row r="187" spans="3:4">
      <c r="C187" s="236"/>
      <c r="D187" s="236"/>
    </row>
    <row r="188" spans="3:4">
      <c r="C188" s="236"/>
      <c r="D188" s="236"/>
    </row>
    <row r="189" spans="3:4">
      <c r="C189" s="236"/>
      <c r="D189" s="236"/>
    </row>
    <row r="190" spans="3:4">
      <c r="C190" s="236"/>
      <c r="D190" s="236"/>
    </row>
    <row r="191" spans="3:4">
      <c r="C191" s="236"/>
      <c r="D191" s="236"/>
    </row>
    <row r="192" spans="3:4">
      <c r="C192" s="236"/>
      <c r="D192" s="236"/>
    </row>
    <row r="193" spans="3:4">
      <c r="C193" s="236"/>
      <c r="D193" s="236"/>
    </row>
    <row r="194" spans="3:4">
      <c r="C194" s="236"/>
      <c r="D194" s="236"/>
    </row>
    <row r="195" spans="3:4">
      <c r="C195" s="236"/>
      <c r="D195" s="236"/>
    </row>
    <row r="196" spans="3:4">
      <c r="C196" s="236"/>
      <c r="D196" s="236"/>
    </row>
    <row r="197" spans="3:4">
      <c r="C197" s="236"/>
      <c r="D197" s="236"/>
    </row>
    <row r="198" spans="3:4">
      <c r="C198" s="236"/>
      <c r="D198" s="236"/>
    </row>
    <row r="199" spans="3:4">
      <c r="C199" s="236"/>
      <c r="D199" s="236"/>
    </row>
    <row r="200" spans="3:4">
      <c r="C200" s="236"/>
      <c r="D200" s="236"/>
    </row>
    <row r="201" spans="3:4">
      <c r="C201" s="236"/>
      <c r="D201" s="236"/>
    </row>
    <row r="202" spans="3:4">
      <c r="C202" s="236"/>
      <c r="D202" s="236"/>
    </row>
    <row r="203" spans="3:4">
      <c r="C203" s="236"/>
      <c r="D203" s="236"/>
    </row>
    <row r="204" spans="3:4">
      <c r="C204" s="236"/>
      <c r="D204" s="236"/>
    </row>
    <row r="205" spans="3:4">
      <c r="C205" s="236"/>
      <c r="D205" s="236"/>
    </row>
    <row r="206" spans="3:4">
      <c r="C206" s="236"/>
      <c r="D206" s="236"/>
    </row>
    <row r="207" spans="3:4">
      <c r="C207" s="236"/>
      <c r="D207" s="236"/>
    </row>
    <row r="208" spans="3:4">
      <c r="C208" s="236"/>
      <c r="D208" s="236"/>
    </row>
    <row r="209" spans="3:4">
      <c r="C209" s="236"/>
      <c r="D209" s="236"/>
    </row>
    <row r="210" spans="3:4">
      <c r="C210" s="236"/>
      <c r="D210" s="236"/>
    </row>
    <row r="211" spans="3:4">
      <c r="C211" s="236"/>
      <c r="D211" s="236"/>
    </row>
    <row r="212" spans="3:4">
      <c r="C212" s="236"/>
      <c r="D212" s="236"/>
    </row>
    <row r="213" spans="3:4">
      <c r="C213" s="236"/>
      <c r="D213" s="236"/>
    </row>
    <row r="214" spans="3:4">
      <c r="C214" s="236"/>
      <c r="D214" s="236"/>
    </row>
    <row r="215" spans="3:4">
      <c r="C215" s="236"/>
      <c r="D215" s="236"/>
    </row>
    <row r="216" spans="3:4">
      <c r="C216" s="236"/>
      <c r="D216" s="236"/>
    </row>
    <row r="217" spans="3:4">
      <c r="C217" s="236"/>
      <c r="D217" s="236"/>
    </row>
    <row r="218" spans="3:4">
      <c r="C218" s="236"/>
      <c r="D218" s="236"/>
    </row>
    <row r="219" spans="3:4">
      <c r="C219" s="236"/>
      <c r="D219" s="236"/>
    </row>
    <row r="220" spans="3:4">
      <c r="C220" s="236"/>
      <c r="D220" s="236"/>
    </row>
    <row r="221" spans="3:4">
      <c r="C221" s="236"/>
      <c r="D221" s="236"/>
    </row>
    <row r="222" spans="3:4">
      <c r="C222" s="236"/>
      <c r="D222" s="236"/>
    </row>
    <row r="223" spans="3:4">
      <c r="C223" s="236"/>
      <c r="D223" s="236"/>
    </row>
    <row r="224" spans="3:4">
      <c r="C224" s="236"/>
      <c r="D224" s="236"/>
    </row>
    <row r="225" spans="3:4">
      <c r="C225" s="236"/>
      <c r="D225" s="236"/>
    </row>
    <row r="226" spans="3:4">
      <c r="C226" s="236"/>
      <c r="D226" s="236"/>
    </row>
    <row r="227" spans="3:4">
      <c r="C227" s="236"/>
      <c r="D227" s="236"/>
    </row>
    <row r="228" spans="3:4">
      <c r="C228" s="236"/>
      <c r="D228" s="236"/>
    </row>
    <row r="229" spans="3:4">
      <c r="C229" s="236"/>
      <c r="D229" s="236"/>
    </row>
    <row r="230" spans="3:4">
      <c r="C230" s="236"/>
      <c r="D230" s="236"/>
    </row>
    <row r="231" spans="3:4">
      <c r="C231" s="236"/>
      <c r="D231" s="236"/>
    </row>
    <row r="232" spans="3:4">
      <c r="C232" s="236"/>
      <c r="D232" s="236"/>
    </row>
    <row r="233" spans="3:4">
      <c r="C233" s="236"/>
      <c r="D233" s="236"/>
    </row>
    <row r="234" spans="3:4">
      <c r="C234" s="236"/>
      <c r="D234" s="236"/>
    </row>
    <row r="235" spans="3:4">
      <c r="C235" s="236"/>
      <c r="D235" s="236"/>
    </row>
    <row r="236" spans="3:4">
      <c r="C236" s="236"/>
      <c r="D236" s="236"/>
    </row>
    <row r="237" spans="3:4">
      <c r="C237" s="236"/>
      <c r="D237" s="236"/>
    </row>
    <row r="238" spans="3:4">
      <c r="C238" s="236"/>
      <c r="D238" s="236"/>
    </row>
    <row r="239" spans="3:4">
      <c r="C239" s="236"/>
      <c r="D239" s="236"/>
    </row>
    <row r="240" spans="3:4">
      <c r="C240" s="236"/>
      <c r="D240" s="236"/>
    </row>
    <row r="241" spans="3:4">
      <c r="C241" s="236"/>
      <c r="D241" s="236"/>
    </row>
    <row r="242" spans="3:4">
      <c r="C242" s="236"/>
      <c r="D242" s="236"/>
    </row>
    <row r="243" spans="3:4">
      <c r="C243" s="236"/>
      <c r="D243" s="236"/>
    </row>
    <row r="244" spans="3:4">
      <c r="C244" s="236"/>
      <c r="D244" s="236"/>
    </row>
    <row r="245" spans="3:4">
      <c r="C245" s="236"/>
      <c r="D245" s="236"/>
    </row>
    <row r="246" spans="3:4">
      <c r="C246" s="236"/>
      <c r="D246" s="236"/>
    </row>
    <row r="247" spans="3:4">
      <c r="C247" s="236"/>
      <c r="D247" s="236"/>
    </row>
    <row r="248" spans="3:4">
      <c r="C248" s="236"/>
      <c r="D248" s="236"/>
    </row>
    <row r="249" spans="3:4">
      <c r="C249" s="236"/>
      <c r="D249" s="236"/>
    </row>
    <row r="250" spans="3:4">
      <c r="C250" s="236"/>
      <c r="D250" s="236"/>
    </row>
    <row r="251" spans="3:4">
      <c r="C251" s="236"/>
      <c r="D251" s="236"/>
    </row>
    <row r="252" spans="3:4">
      <c r="C252" s="236"/>
      <c r="D252" s="236"/>
    </row>
    <row r="253" spans="3:4">
      <c r="C253" s="236"/>
      <c r="D253" s="236"/>
    </row>
    <row r="254" spans="3:4">
      <c r="C254" s="236"/>
      <c r="D254" s="236"/>
    </row>
    <row r="255" spans="3:4">
      <c r="C255" s="236"/>
      <c r="D255" s="236"/>
    </row>
    <row r="256" spans="3:4">
      <c r="C256" s="236"/>
      <c r="D256" s="236"/>
    </row>
    <row r="257" spans="3:4">
      <c r="C257" s="236"/>
      <c r="D257" s="236"/>
    </row>
  </sheetData>
  <mergeCells count="53">
    <mergeCell ref="C1:AK1"/>
    <mergeCell ref="C2:Q2"/>
    <mergeCell ref="R2:U2"/>
    <mergeCell ref="V2:X2"/>
    <mergeCell ref="Z2:AE2"/>
    <mergeCell ref="AF2:AK2"/>
    <mergeCell ref="A3:B3"/>
    <mergeCell ref="A4:B4"/>
    <mergeCell ref="A5:B5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3:Q6"/>
    <mergeCell ref="R5:R6"/>
    <mergeCell ref="S5:S6"/>
    <mergeCell ref="T5:T6"/>
    <mergeCell ref="U3:U6"/>
    <mergeCell ref="V5:V6"/>
    <mergeCell ref="W5:W6"/>
    <mergeCell ref="X5:X6"/>
    <mergeCell ref="Y3:Y6"/>
    <mergeCell ref="Z5:Z6"/>
    <mergeCell ref="AA5:AA6"/>
    <mergeCell ref="AB5:AB6"/>
    <mergeCell ref="AC5:AC6"/>
    <mergeCell ref="AD5:AD6"/>
    <mergeCell ref="AE3:AE6"/>
    <mergeCell ref="AF5:AF6"/>
    <mergeCell ref="AG5:AG6"/>
    <mergeCell ref="AH5:AH6"/>
    <mergeCell ref="AJ5:AJ6"/>
    <mergeCell ref="AK3:AK6"/>
    <mergeCell ref="A1:B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34"/>
  <sheetViews>
    <sheetView workbookViewId="0">
      <selection activeCell="A4" sqref="A4:B4"/>
    </sheetView>
  </sheetViews>
  <sheetFormatPr defaultColWidth="9" defaultRowHeight="13.5"/>
  <cols>
    <col min="1" max="1" width="12.2166666666667" style="218" customWidth="1"/>
    <col min="2" max="2" width="12.775" style="218" customWidth="1"/>
    <col min="3" max="3" width="23.775" style="218" customWidth="1"/>
    <col min="4" max="4" width="19.5583333333333" style="218" customWidth="1"/>
    <col min="5" max="5" width="19.8833333333333" style="218" customWidth="1"/>
    <col min="6" max="6" width="24.2166666666667" style="218" customWidth="1"/>
    <col min="7" max="16340" width="9" style="218"/>
    <col min="16341" max="16384" width="9" style="200"/>
  </cols>
  <sheetData>
    <row r="1" s="218" customFormat="1" ht="36" customHeight="1" spans="1:9">
      <c r="A1" s="44" t="s">
        <v>394</v>
      </c>
      <c r="B1" s="44"/>
      <c r="C1" s="221" t="s">
        <v>395</v>
      </c>
      <c r="D1" s="222"/>
      <c r="E1" s="222"/>
      <c r="F1" s="223"/>
      <c r="G1" s="224"/>
      <c r="H1" s="224"/>
      <c r="I1" s="224"/>
    </row>
    <row r="2" s="218" customFormat="1" ht="22.2" customHeight="1" spans="1:6">
      <c r="A2" s="44"/>
      <c r="B2" s="44"/>
      <c r="C2" s="17" t="s">
        <v>3</v>
      </c>
      <c r="D2" s="5"/>
      <c r="E2" s="17" t="s">
        <v>5</v>
      </c>
      <c r="F2" s="5"/>
    </row>
    <row r="3" s="219" customFormat="1" ht="15.6" customHeight="1" spans="1:6">
      <c r="A3" s="125" t="s">
        <v>6</v>
      </c>
      <c r="B3" s="125"/>
      <c r="C3" s="14">
        <v>12.2</v>
      </c>
      <c r="D3" s="125" t="s">
        <v>10</v>
      </c>
      <c r="E3" s="225"/>
      <c r="F3" s="125" t="s">
        <v>14</v>
      </c>
    </row>
    <row r="4" s="219" customFormat="1" ht="40.05" customHeight="1" spans="1:6">
      <c r="A4" s="125" t="s">
        <v>15</v>
      </c>
      <c r="B4" s="125"/>
      <c r="C4" s="16" t="s">
        <v>396</v>
      </c>
      <c r="D4" s="125"/>
      <c r="E4" s="16" t="s">
        <v>397</v>
      </c>
      <c r="F4" s="125"/>
    </row>
    <row r="5" s="220" customFormat="1" ht="26.7" customHeight="1" spans="1:6">
      <c r="A5" s="125" t="s">
        <v>34</v>
      </c>
      <c r="B5" s="125"/>
      <c r="C5" s="30"/>
      <c r="D5" s="125"/>
      <c r="E5" s="30"/>
      <c r="F5" s="125"/>
    </row>
    <row r="6" s="220" customFormat="1" ht="14.25" spans="1:6">
      <c r="A6" s="125" t="s">
        <v>40</v>
      </c>
      <c r="B6" s="125" t="s">
        <v>41</v>
      </c>
      <c r="C6" s="159"/>
      <c r="D6" s="125"/>
      <c r="E6" s="159"/>
      <c r="F6" s="125"/>
    </row>
    <row r="7" s="218" customFormat="1" spans="1:6">
      <c r="A7" s="226" t="s">
        <v>398</v>
      </c>
      <c r="B7" s="226" t="s">
        <v>399</v>
      </c>
      <c r="C7" s="20">
        <f t="shared" ref="C7:E41" si="0">SUM(B7:B7)</f>
        <v>0</v>
      </c>
      <c r="D7" s="20">
        <f t="shared" si="0"/>
        <v>0</v>
      </c>
      <c r="E7" s="227">
        <v>0.5</v>
      </c>
      <c r="F7" s="20">
        <f t="shared" ref="F7:F41" si="1">SUM(E7:E7)</f>
        <v>0.5</v>
      </c>
    </row>
    <row r="8" s="218" customFormat="1" spans="1:6">
      <c r="A8" s="226" t="s">
        <v>400</v>
      </c>
      <c r="B8" s="226" t="s">
        <v>401</v>
      </c>
      <c r="C8" s="20">
        <f t="shared" si="0"/>
        <v>0</v>
      </c>
      <c r="D8" s="20">
        <f t="shared" si="0"/>
        <v>0</v>
      </c>
      <c r="E8" s="20">
        <f t="shared" si="0"/>
        <v>0</v>
      </c>
      <c r="F8" s="20">
        <f t="shared" si="1"/>
        <v>0</v>
      </c>
    </row>
    <row r="9" s="218" customFormat="1" spans="1:6">
      <c r="A9" s="226" t="s">
        <v>402</v>
      </c>
      <c r="B9" s="226" t="s">
        <v>403</v>
      </c>
      <c r="C9" s="20">
        <f t="shared" si="0"/>
        <v>0</v>
      </c>
      <c r="D9" s="20">
        <f t="shared" si="0"/>
        <v>0</v>
      </c>
      <c r="E9" s="20">
        <f t="shared" si="0"/>
        <v>0</v>
      </c>
      <c r="F9" s="20">
        <f t="shared" si="1"/>
        <v>0</v>
      </c>
    </row>
    <row r="10" s="218" customFormat="1" spans="1:6">
      <c r="A10" s="226" t="s">
        <v>404</v>
      </c>
      <c r="B10" s="226" t="s">
        <v>405</v>
      </c>
      <c r="C10" s="20">
        <f t="shared" si="0"/>
        <v>0</v>
      </c>
      <c r="D10" s="20">
        <f t="shared" si="0"/>
        <v>0</v>
      </c>
      <c r="E10" s="20">
        <v>0.5</v>
      </c>
      <c r="F10" s="20">
        <f t="shared" si="1"/>
        <v>0.5</v>
      </c>
    </row>
    <row r="11" s="218" customFormat="1" spans="1:6">
      <c r="A11" s="226" t="s">
        <v>406</v>
      </c>
      <c r="B11" s="226" t="s">
        <v>407</v>
      </c>
      <c r="C11" s="20">
        <f t="shared" si="0"/>
        <v>0</v>
      </c>
      <c r="D11" s="20">
        <f t="shared" si="0"/>
        <v>0</v>
      </c>
      <c r="E11" s="20">
        <f t="shared" si="0"/>
        <v>0</v>
      </c>
      <c r="F11" s="20">
        <f t="shared" si="1"/>
        <v>0</v>
      </c>
    </row>
    <row r="12" s="218" customFormat="1" spans="1:6">
      <c r="A12" s="226" t="s">
        <v>408</v>
      </c>
      <c r="B12" s="226" t="s">
        <v>409</v>
      </c>
      <c r="C12" s="20">
        <f t="shared" si="0"/>
        <v>0</v>
      </c>
      <c r="D12" s="20">
        <f t="shared" si="0"/>
        <v>0</v>
      </c>
      <c r="E12" s="20">
        <f t="shared" si="0"/>
        <v>0</v>
      </c>
      <c r="F12" s="20">
        <f t="shared" si="1"/>
        <v>0</v>
      </c>
    </row>
    <row r="13" s="218" customFormat="1" spans="1:6">
      <c r="A13" s="226" t="s">
        <v>410</v>
      </c>
      <c r="B13" s="226" t="s">
        <v>411</v>
      </c>
      <c r="C13" s="20">
        <f t="shared" si="0"/>
        <v>0</v>
      </c>
      <c r="D13" s="20">
        <f t="shared" si="0"/>
        <v>0</v>
      </c>
      <c r="E13" s="20">
        <f t="shared" si="0"/>
        <v>0</v>
      </c>
      <c r="F13" s="20">
        <f t="shared" si="1"/>
        <v>0</v>
      </c>
    </row>
    <row r="14" s="218" customFormat="1" spans="1:6">
      <c r="A14" s="226" t="s">
        <v>412</v>
      </c>
      <c r="B14" s="226" t="s">
        <v>413</v>
      </c>
      <c r="C14" s="20">
        <f t="shared" si="0"/>
        <v>0</v>
      </c>
      <c r="D14" s="20">
        <f t="shared" si="0"/>
        <v>0</v>
      </c>
      <c r="E14" s="20">
        <v>0.5</v>
      </c>
      <c r="F14" s="20">
        <f t="shared" si="1"/>
        <v>0.5</v>
      </c>
    </row>
    <row r="15" s="218" customFormat="1" spans="1:6">
      <c r="A15" s="226" t="s">
        <v>414</v>
      </c>
      <c r="B15" s="226" t="s">
        <v>415</v>
      </c>
      <c r="C15" s="20">
        <f t="shared" si="0"/>
        <v>0</v>
      </c>
      <c r="D15" s="20">
        <f t="shared" si="0"/>
        <v>0</v>
      </c>
      <c r="E15" s="20">
        <v>0.25</v>
      </c>
      <c r="F15" s="20">
        <f t="shared" si="1"/>
        <v>0.25</v>
      </c>
    </row>
    <row r="16" s="218" customFormat="1" spans="1:6">
      <c r="A16" s="226" t="s">
        <v>416</v>
      </c>
      <c r="B16" s="226" t="s">
        <v>417</v>
      </c>
      <c r="C16" s="20">
        <f t="shared" si="0"/>
        <v>0</v>
      </c>
      <c r="D16" s="20">
        <f t="shared" si="0"/>
        <v>0</v>
      </c>
      <c r="E16" s="20">
        <f t="shared" si="0"/>
        <v>0</v>
      </c>
      <c r="F16" s="20">
        <f t="shared" si="1"/>
        <v>0</v>
      </c>
    </row>
    <row r="17" s="218" customFormat="1" spans="1:6">
      <c r="A17" s="226" t="s">
        <v>418</v>
      </c>
      <c r="B17" s="226" t="s">
        <v>419</v>
      </c>
      <c r="C17" s="20">
        <f t="shared" si="0"/>
        <v>0</v>
      </c>
      <c r="D17" s="20">
        <f t="shared" si="0"/>
        <v>0</v>
      </c>
      <c r="E17" s="20">
        <v>0.5</v>
      </c>
      <c r="F17" s="20">
        <f t="shared" si="1"/>
        <v>0.5</v>
      </c>
    </row>
    <row r="18" s="218" customFormat="1" spans="1:6">
      <c r="A18" s="226" t="s">
        <v>420</v>
      </c>
      <c r="B18" s="226" t="s">
        <v>421</v>
      </c>
      <c r="C18" s="20">
        <f t="shared" si="0"/>
        <v>0</v>
      </c>
      <c r="D18" s="20">
        <f t="shared" si="0"/>
        <v>0</v>
      </c>
      <c r="E18" s="20">
        <f t="shared" si="0"/>
        <v>0</v>
      </c>
      <c r="F18" s="20">
        <f t="shared" si="1"/>
        <v>0</v>
      </c>
    </row>
    <row r="19" s="218" customFormat="1" spans="1:6">
      <c r="A19" s="226" t="s">
        <v>422</v>
      </c>
      <c r="B19" s="226" t="s">
        <v>423</v>
      </c>
      <c r="C19" s="20">
        <f t="shared" si="0"/>
        <v>0</v>
      </c>
      <c r="D19" s="20">
        <f t="shared" si="0"/>
        <v>0</v>
      </c>
      <c r="E19" s="20">
        <f t="shared" si="0"/>
        <v>0</v>
      </c>
      <c r="F19" s="20">
        <f t="shared" si="1"/>
        <v>0</v>
      </c>
    </row>
    <row r="20" s="218" customFormat="1" spans="1:6">
      <c r="A20" s="226" t="s">
        <v>424</v>
      </c>
      <c r="B20" s="226" t="s">
        <v>425</v>
      </c>
      <c r="C20" s="20">
        <f t="shared" si="0"/>
        <v>0</v>
      </c>
      <c r="D20" s="20">
        <f t="shared" si="0"/>
        <v>0</v>
      </c>
      <c r="E20" s="20">
        <v>0.25</v>
      </c>
      <c r="F20" s="20">
        <f t="shared" si="1"/>
        <v>0.25</v>
      </c>
    </row>
    <row r="21" s="218" customFormat="1" spans="1:6">
      <c r="A21" s="226" t="s">
        <v>426</v>
      </c>
      <c r="B21" s="226" t="s">
        <v>427</v>
      </c>
      <c r="C21" s="20">
        <f t="shared" si="0"/>
        <v>0</v>
      </c>
      <c r="D21" s="20">
        <f t="shared" si="0"/>
        <v>0</v>
      </c>
      <c r="E21" s="20">
        <f t="shared" si="0"/>
        <v>0</v>
      </c>
      <c r="F21" s="20">
        <f t="shared" si="1"/>
        <v>0</v>
      </c>
    </row>
    <row r="22" s="218" customFormat="1" spans="1:6">
      <c r="A22" s="226" t="s">
        <v>428</v>
      </c>
      <c r="B22" s="226" t="s">
        <v>429</v>
      </c>
      <c r="C22" s="20">
        <f t="shared" si="0"/>
        <v>0</v>
      </c>
      <c r="D22" s="20">
        <f t="shared" si="0"/>
        <v>0</v>
      </c>
      <c r="E22" s="20">
        <v>0.25</v>
      </c>
      <c r="F22" s="20">
        <f t="shared" si="1"/>
        <v>0.25</v>
      </c>
    </row>
    <row r="23" s="218" customFormat="1" spans="1:6">
      <c r="A23" s="226" t="s">
        <v>430</v>
      </c>
      <c r="B23" s="226" t="s">
        <v>431</v>
      </c>
      <c r="C23" s="20">
        <f t="shared" si="0"/>
        <v>0</v>
      </c>
      <c r="D23" s="20">
        <f t="shared" si="0"/>
        <v>0</v>
      </c>
      <c r="E23" s="20">
        <f t="shared" si="0"/>
        <v>0</v>
      </c>
      <c r="F23" s="20">
        <f t="shared" si="1"/>
        <v>0</v>
      </c>
    </row>
    <row r="24" s="218" customFormat="1" spans="1:6">
      <c r="A24" s="226" t="s">
        <v>432</v>
      </c>
      <c r="B24" s="226" t="s">
        <v>433</v>
      </c>
      <c r="C24" s="20">
        <f t="shared" si="0"/>
        <v>0</v>
      </c>
      <c r="D24" s="20">
        <f t="shared" si="0"/>
        <v>0</v>
      </c>
      <c r="E24" s="20">
        <v>0.5</v>
      </c>
      <c r="F24" s="20">
        <f t="shared" si="1"/>
        <v>0.5</v>
      </c>
    </row>
    <row r="25" s="218" customFormat="1" spans="1:6">
      <c r="A25" s="226" t="s">
        <v>434</v>
      </c>
      <c r="B25" s="226" t="s">
        <v>435</v>
      </c>
      <c r="C25" s="20">
        <f t="shared" si="0"/>
        <v>0</v>
      </c>
      <c r="D25" s="20">
        <f t="shared" si="0"/>
        <v>0</v>
      </c>
      <c r="E25" s="20">
        <v>0.25</v>
      </c>
      <c r="F25" s="20">
        <f t="shared" si="1"/>
        <v>0.25</v>
      </c>
    </row>
    <row r="26" s="218" customFormat="1" spans="1:6">
      <c r="A26" s="226" t="s">
        <v>436</v>
      </c>
      <c r="B26" s="226" t="s">
        <v>437</v>
      </c>
      <c r="C26" s="20">
        <f t="shared" si="0"/>
        <v>0</v>
      </c>
      <c r="D26" s="20">
        <f t="shared" si="0"/>
        <v>0</v>
      </c>
      <c r="E26" s="20">
        <v>0.25</v>
      </c>
      <c r="F26" s="20">
        <f t="shared" si="1"/>
        <v>0.25</v>
      </c>
    </row>
    <row r="27" s="218" customFormat="1" spans="1:6">
      <c r="A27" s="226" t="s">
        <v>438</v>
      </c>
      <c r="B27" s="226" t="s">
        <v>439</v>
      </c>
      <c r="C27" s="20">
        <f t="shared" si="0"/>
        <v>0</v>
      </c>
      <c r="D27" s="20">
        <f t="shared" si="0"/>
        <v>0</v>
      </c>
      <c r="E27" s="20">
        <f t="shared" si="0"/>
        <v>0</v>
      </c>
      <c r="F27" s="20">
        <f t="shared" si="1"/>
        <v>0</v>
      </c>
    </row>
    <row r="28" s="218" customFormat="1" spans="1:6">
      <c r="A28" s="226" t="s">
        <v>440</v>
      </c>
      <c r="B28" s="226" t="s">
        <v>441</v>
      </c>
      <c r="C28" s="20">
        <f t="shared" si="0"/>
        <v>0</v>
      </c>
      <c r="D28" s="20">
        <f t="shared" si="0"/>
        <v>0</v>
      </c>
      <c r="E28" s="20">
        <v>0.25</v>
      </c>
      <c r="F28" s="20">
        <f t="shared" si="1"/>
        <v>0.25</v>
      </c>
    </row>
    <row r="29" s="218" customFormat="1" spans="1:6">
      <c r="A29" s="226" t="s">
        <v>442</v>
      </c>
      <c r="B29" s="226" t="s">
        <v>443</v>
      </c>
      <c r="C29" s="20">
        <f t="shared" si="0"/>
        <v>0</v>
      </c>
      <c r="D29" s="20">
        <f t="shared" si="0"/>
        <v>0</v>
      </c>
      <c r="E29" s="20">
        <v>0.25</v>
      </c>
      <c r="F29" s="20">
        <f t="shared" si="1"/>
        <v>0.25</v>
      </c>
    </row>
    <row r="30" s="218" customFormat="1" spans="1:6">
      <c r="A30" s="226" t="s">
        <v>444</v>
      </c>
      <c r="B30" s="226" t="s">
        <v>445</v>
      </c>
      <c r="C30" s="20">
        <f t="shared" si="0"/>
        <v>0</v>
      </c>
      <c r="D30" s="20">
        <f t="shared" si="0"/>
        <v>0</v>
      </c>
      <c r="E30" s="20">
        <f t="shared" si="0"/>
        <v>0</v>
      </c>
      <c r="F30" s="20">
        <f t="shared" si="1"/>
        <v>0</v>
      </c>
    </row>
    <row r="31" s="218" customFormat="1" spans="1:6">
      <c r="A31" s="226" t="s">
        <v>446</v>
      </c>
      <c r="B31" s="226" t="s">
        <v>447</v>
      </c>
      <c r="C31" s="20">
        <f t="shared" si="0"/>
        <v>0</v>
      </c>
      <c r="D31" s="20">
        <f t="shared" si="0"/>
        <v>0</v>
      </c>
      <c r="E31" s="20">
        <v>0.25</v>
      </c>
      <c r="F31" s="20">
        <f t="shared" si="1"/>
        <v>0.25</v>
      </c>
    </row>
    <row r="32" s="218" customFormat="1" spans="1:6">
      <c r="A32" s="226" t="s">
        <v>448</v>
      </c>
      <c r="B32" s="226" t="s">
        <v>449</v>
      </c>
      <c r="C32" s="20">
        <f t="shared" si="0"/>
        <v>0</v>
      </c>
      <c r="D32" s="20">
        <f t="shared" si="0"/>
        <v>0</v>
      </c>
      <c r="E32" s="20">
        <v>0.25</v>
      </c>
      <c r="F32" s="20">
        <f t="shared" si="1"/>
        <v>0.25</v>
      </c>
    </row>
    <row r="33" s="218" customFormat="1" spans="1:6">
      <c r="A33" s="226" t="s">
        <v>450</v>
      </c>
      <c r="B33" s="226" t="s">
        <v>451</v>
      </c>
      <c r="C33" s="20">
        <f t="shared" si="0"/>
        <v>0</v>
      </c>
      <c r="D33" s="20">
        <f t="shared" si="0"/>
        <v>0</v>
      </c>
      <c r="E33" s="20">
        <f t="shared" si="0"/>
        <v>0</v>
      </c>
      <c r="F33" s="20">
        <f t="shared" si="1"/>
        <v>0</v>
      </c>
    </row>
    <row r="34" s="218" customFormat="1" spans="1:6">
      <c r="A34" s="226" t="s">
        <v>452</v>
      </c>
      <c r="B34" s="226" t="s">
        <v>453</v>
      </c>
      <c r="C34" s="20">
        <f t="shared" si="0"/>
        <v>0</v>
      </c>
      <c r="D34" s="20">
        <f t="shared" si="0"/>
        <v>0</v>
      </c>
      <c r="E34" s="20">
        <f t="shared" si="0"/>
        <v>0</v>
      </c>
      <c r="F34" s="20">
        <f t="shared" si="1"/>
        <v>0</v>
      </c>
    </row>
    <row r="35" s="218" customFormat="1" spans="1:6">
      <c r="A35" s="226" t="s">
        <v>454</v>
      </c>
      <c r="B35" s="226" t="s">
        <v>455</v>
      </c>
      <c r="C35" s="20">
        <f t="shared" si="0"/>
        <v>0</v>
      </c>
      <c r="D35" s="20">
        <f t="shared" si="0"/>
        <v>0</v>
      </c>
      <c r="E35" s="20">
        <v>0.5</v>
      </c>
      <c r="F35" s="20">
        <f t="shared" si="1"/>
        <v>0.5</v>
      </c>
    </row>
    <row r="36" s="218" customFormat="1" spans="1:6">
      <c r="A36" s="226" t="s">
        <v>456</v>
      </c>
      <c r="B36" s="226" t="s">
        <v>457</v>
      </c>
      <c r="C36" s="20">
        <f t="shared" si="0"/>
        <v>0</v>
      </c>
      <c r="D36" s="20">
        <f t="shared" si="0"/>
        <v>0</v>
      </c>
      <c r="E36" s="20">
        <f t="shared" si="0"/>
        <v>0</v>
      </c>
      <c r="F36" s="20">
        <f t="shared" si="1"/>
        <v>0</v>
      </c>
    </row>
    <row r="37" s="218" customFormat="1" spans="1:6">
      <c r="A37" s="226" t="s">
        <v>458</v>
      </c>
      <c r="B37" s="226" t="s">
        <v>459</v>
      </c>
      <c r="C37" s="20">
        <f t="shared" si="0"/>
        <v>0</v>
      </c>
      <c r="D37" s="20">
        <f t="shared" si="0"/>
        <v>0</v>
      </c>
      <c r="E37" s="20">
        <f t="shared" si="0"/>
        <v>0</v>
      </c>
      <c r="F37" s="20">
        <f t="shared" si="1"/>
        <v>0</v>
      </c>
    </row>
    <row r="38" s="218" customFormat="1" spans="1:6">
      <c r="A38" s="226" t="s">
        <v>460</v>
      </c>
      <c r="B38" s="226" t="s">
        <v>461</v>
      </c>
      <c r="C38" s="20">
        <f t="shared" si="0"/>
        <v>0</v>
      </c>
      <c r="D38" s="20">
        <f t="shared" si="0"/>
        <v>0</v>
      </c>
      <c r="E38" s="20">
        <v>0.25</v>
      </c>
      <c r="F38" s="20">
        <f t="shared" si="1"/>
        <v>0.25</v>
      </c>
    </row>
    <row r="39" s="218" customFormat="1" spans="1:6">
      <c r="A39" s="226" t="s">
        <v>462</v>
      </c>
      <c r="B39" s="226" t="s">
        <v>463</v>
      </c>
      <c r="C39" s="20">
        <f t="shared" si="0"/>
        <v>0</v>
      </c>
      <c r="D39" s="20">
        <f t="shared" si="0"/>
        <v>0</v>
      </c>
      <c r="E39" s="20">
        <v>0.25</v>
      </c>
      <c r="F39" s="20">
        <f t="shared" si="1"/>
        <v>0.25</v>
      </c>
    </row>
    <row r="40" s="218" customFormat="1" spans="1:6">
      <c r="A40" s="226" t="s">
        <v>464</v>
      </c>
      <c r="B40" s="226" t="s">
        <v>465</v>
      </c>
      <c r="C40" s="20">
        <f t="shared" si="0"/>
        <v>0</v>
      </c>
      <c r="D40" s="20">
        <f t="shared" si="0"/>
        <v>0</v>
      </c>
      <c r="E40" s="20">
        <f t="shared" si="0"/>
        <v>0</v>
      </c>
      <c r="F40" s="20">
        <f t="shared" si="1"/>
        <v>0</v>
      </c>
    </row>
    <row r="41" s="218" customFormat="1" spans="1:6">
      <c r="A41" s="226" t="s">
        <v>466</v>
      </c>
      <c r="B41" s="226" t="s">
        <v>467</v>
      </c>
      <c r="C41" s="20">
        <f t="shared" si="0"/>
        <v>0</v>
      </c>
      <c r="D41" s="20">
        <f t="shared" si="0"/>
        <v>0</v>
      </c>
      <c r="E41" s="20">
        <f t="shared" si="0"/>
        <v>0</v>
      </c>
      <c r="F41" s="20">
        <f t="shared" si="1"/>
        <v>0</v>
      </c>
    </row>
    <row r="42" s="218" customFormat="1" spans="2:8">
      <c r="B42" s="228"/>
      <c r="C42" s="228"/>
      <c r="D42" s="228"/>
      <c r="E42" s="228"/>
      <c r="F42" s="228"/>
      <c r="G42" s="228"/>
      <c r="H42" s="228"/>
    </row>
    <row r="43" s="218" customFormat="1" spans="1:8">
      <c r="A43" s="228"/>
      <c r="B43" s="228"/>
      <c r="C43" s="228"/>
      <c r="D43" s="228"/>
      <c r="E43" s="228"/>
      <c r="F43" s="228"/>
      <c r="G43" s="228"/>
      <c r="H43" s="228"/>
    </row>
    <row r="44" s="218" customFormat="1" spans="1:8">
      <c r="A44" s="228"/>
      <c r="B44" s="228"/>
      <c r="C44" s="228"/>
      <c r="D44" s="228"/>
      <c r="E44" s="228"/>
      <c r="F44" s="228"/>
      <c r="G44" s="228"/>
      <c r="H44" s="228"/>
    </row>
    <row r="45" s="218" customFormat="1" spans="1:8">
      <c r="A45" s="228"/>
      <c r="B45" s="228"/>
      <c r="C45" s="228"/>
      <c r="D45" s="228"/>
      <c r="E45" s="228"/>
      <c r="F45" s="228"/>
      <c r="G45" s="228"/>
      <c r="H45" s="228"/>
    </row>
    <row r="46" s="218" customFormat="1" spans="1:28">
      <c r="A46" s="228"/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  <c r="AB46" s="228"/>
    </row>
    <row r="47" s="218" customFormat="1" spans="1:28">
      <c r="A47" s="228"/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228"/>
    </row>
    <row r="48" s="218" customFormat="1" spans="1:28">
      <c r="A48" s="228"/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8"/>
      <c r="AA48" s="228"/>
      <c r="AB48" s="228"/>
    </row>
    <row r="49" s="218" customFormat="1" spans="1:28">
      <c r="A49" s="228"/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228"/>
    </row>
    <row r="50" s="218" customFormat="1" spans="1:8">
      <c r="A50" s="228"/>
      <c r="B50" s="228"/>
      <c r="C50" s="228"/>
      <c r="D50" s="228"/>
      <c r="E50" s="228"/>
      <c r="F50" s="228"/>
      <c r="G50" s="228"/>
      <c r="H50" s="228"/>
    </row>
    <row r="51" s="218" customFormat="1" spans="1:8">
      <c r="A51" s="228"/>
      <c r="B51" s="228"/>
      <c r="C51" s="228"/>
      <c r="D51" s="228"/>
      <c r="E51" s="228"/>
      <c r="F51" s="228"/>
      <c r="G51" s="228"/>
      <c r="H51" s="228"/>
    </row>
    <row r="52" s="218" customFormat="1" spans="1:8">
      <c r="A52" s="228"/>
      <c r="B52" s="228"/>
      <c r="C52" s="228"/>
      <c r="D52" s="228"/>
      <c r="E52" s="228"/>
      <c r="F52" s="228"/>
      <c r="G52" s="228"/>
      <c r="H52" s="228"/>
    </row>
    <row r="53" s="218" customFormat="1" spans="1:8">
      <c r="A53" s="228"/>
      <c r="B53" s="228"/>
      <c r="C53" s="228"/>
      <c r="D53" s="228"/>
      <c r="E53" s="228"/>
      <c r="F53" s="228"/>
      <c r="G53" s="228"/>
      <c r="H53" s="228"/>
    </row>
    <row r="54" s="218" customFormat="1" spans="1:8">
      <c r="A54" s="228"/>
      <c r="B54" s="228"/>
      <c r="C54" s="228"/>
      <c r="D54" s="228"/>
      <c r="E54" s="228"/>
      <c r="F54" s="228"/>
      <c r="G54" s="228"/>
      <c r="H54" s="228"/>
    </row>
    <row r="55" s="218" customFormat="1" spans="1:8">
      <c r="A55" s="228"/>
      <c r="B55" s="228"/>
      <c r="C55" s="228"/>
      <c r="D55" s="228"/>
      <c r="E55" s="228"/>
      <c r="F55" s="228"/>
      <c r="G55" s="228"/>
      <c r="H55" s="228"/>
    </row>
    <row r="56" s="218" customFormat="1" spans="1:8">
      <c r="A56" s="228"/>
      <c r="B56" s="228"/>
      <c r="C56" s="228"/>
      <c r="D56" s="228"/>
      <c r="E56" s="228"/>
      <c r="F56" s="228"/>
      <c r="G56" s="228"/>
      <c r="H56" s="228"/>
    </row>
    <row r="57" s="218" customFormat="1" spans="1:5">
      <c r="A57" s="228"/>
      <c r="B57" s="228"/>
      <c r="C57" s="228"/>
      <c r="D57" s="228"/>
      <c r="E57" s="228"/>
    </row>
    <row r="58" s="218" customFormat="1" spans="1:5">
      <c r="A58" s="228"/>
      <c r="B58" s="228"/>
      <c r="C58" s="228"/>
      <c r="D58" s="228"/>
      <c r="E58" s="228"/>
    </row>
    <row r="59" s="218" customFormat="1" spans="1:15">
      <c r="A59" s="228"/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</row>
    <row r="60" s="218" customFormat="1" spans="1:15">
      <c r="A60" s="228"/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</row>
    <row r="61" s="218" customFormat="1" spans="2:15">
      <c r="B61" s="228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</row>
    <row r="62" s="218" customFormat="1" spans="2:15">
      <c r="B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</row>
    <row r="63" s="218" customFormat="1" spans="2:15">
      <c r="B63" s="228"/>
      <c r="D63" s="228"/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O63" s="228"/>
    </row>
    <row r="64" s="218" customFormat="1" spans="2:4">
      <c r="B64" s="228"/>
      <c r="D64" s="229"/>
    </row>
    <row r="65" s="218" customFormat="1" spans="2:4">
      <c r="B65" s="228"/>
      <c r="D65" s="229"/>
    </row>
    <row r="66" s="218" customFormat="1" spans="2:4">
      <c r="B66" s="228"/>
      <c r="D66" s="229"/>
    </row>
    <row r="67" s="218" customFormat="1" spans="2:4">
      <c r="B67" s="228"/>
      <c r="D67" s="229"/>
    </row>
    <row r="68" s="218" customFormat="1" spans="2:4">
      <c r="B68" s="228"/>
      <c r="D68" s="229"/>
    </row>
    <row r="69" s="218" customFormat="1" spans="2:4">
      <c r="B69" s="228"/>
      <c r="D69" s="229"/>
    </row>
    <row r="70" s="218" customFormat="1" spans="2:4">
      <c r="B70" s="228"/>
      <c r="D70" s="229"/>
    </row>
    <row r="71" s="218" customFormat="1" spans="2:4">
      <c r="B71" s="228"/>
      <c r="D71" s="229"/>
    </row>
    <row r="72" s="218" customFormat="1" spans="2:4">
      <c r="B72" s="228"/>
      <c r="D72" s="229"/>
    </row>
    <row r="73" s="218" customFormat="1" spans="2:4">
      <c r="B73" s="228"/>
      <c r="D73" s="229"/>
    </row>
    <row r="74" s="218" customFormat="1" spans="2:4">
      <c r="B74" s="228"/>
      <c r="D74" s="229"/>
    </row>
    <row r="75" s="218" customFormat="1" spans="2:4">
      <c r="B75" s="228"/>
      <c r="D75" s="229"/>
    </row>
    <row r="76" s="218" customFormat="1" spans="2:4">
      <c r="B76" s="228"/>
      <c r="D76" s="229"/>
    </row>
    <row r="77" s="218" customFormat="1" spans="2:4">
      <c r="B77" s="228"/>
      <c r="D77" s="229"/>
    </row>
    <row r="78" s="218" customFormat="1" spans="2:4">
      <c r="B78" s="228"/>
      <c r="D78" s="229"/>
    </row>
    <row r="79" s="218" customFormat="1" spans="2:4">
      <c r="B79" s="228"/>
      <c r="D79" s="229"/>
    </row>
    <row r="80" s="218" customFormat="1" spans="2:4">
      <c r="B80" s="228"/>
      <c r="D80" s="229"/>
    </row>
    <row r="81" s="218" customFormat="1" spans="2:4">
      <c r="B81" s="228"/>
      <c r="D81" s="229"/>
    </row>
    <row r="82" s="218" customFormat="1" spans="2:4">
      <c r="B82" s="228"/>
      <c r="D82" s="229"/>
    </row>
    <row r="83" s="218" customFormat="1" spans="2:4">
      <c r="B83" s="228"/>
      <c r="D83" s="229"/>
    </row>
    <row r="84" s="218" customFormat="1" spans="2:4">
      <c r="B84" s="228"/>
      <c r="D84" s="229"/>
    </row>
    <row r="85" s="218" customFormat="1" spans="2:4">
      <c r="B85" s="228"/>
      <c r="D85" s="229"/>
    </row>
    <row r="86" s="218" customFormat="1" spans="2:4">
      <c r="B86" s="228"/>
      <c r="D86" s="229"/>
    </row>
    <row r="87" s="218" customFormat="1" spans="2:4">
      <c r="B87" s="228"/>
      <c r="D87" s="229"/>
    </row>
    <row r="88" s="218" customFormat="1" spans="2:4">
      <c r="B88" s="228"/>
      <c r="D88" s="229"/>
    </row>
    <row r="89" s="218" customFormat="1" spans="2:4">
      <c r="B89" s="228"/>
      <c r="D89" s="229"/>
    </row>
    <row r="90" s="218" customFormat="1" spans="2:4">
      <c r="B90" s="228"/>
      <c r="D90" s="229"/>
    </row>
    <row r="91" s="218" customFormat="1" spans="2:4">
      <c r="B91" s="228"/>
      <c r="D91" s="229"/>
    </row>
    <row r="92" s="218" customFormat="1" spans="2:4">
      <c r="B92" s="228"/>
      <c r="D92" s="229"/>
    </row>
    <row r="93" s="218" customFormat="1" spans="2:4">
      <c r="B93" s="228"/>
      <c r="D93" s="229"/>
    </row>
    <row r="94" s="218" customFormat="1" spans="2:4">
      <c r="B94" s="228"/>
      <c r="D94" s="229"/>
    </row>
    <row r="95" s="218" customFormat="1" spans="2:4">
      <c r="B95" s="228"/>
      <c r="D95" s="229"/>
    </row>
    <row r="96" s="218" customFormat="1" spans="2:4">
      <c r="B96" s="228"/>
      <c r="D96" s="229"/>
    </row>
    <row r="97" s="218" customFormat="1" spans="2:4">
      <c r="B97" s="228"/>
      <c r="D97" s="229"/>
    </row>
    <row r="98" s="218" customFormat="1" spans="2:4">
      <c r="B98" s="228"/>
      <c r="D98" s="229"/>
    </row>
    <row r="99" s="218" customFormat="1" spans="2:4">
      <c r="B99" s="228"/>
      <c r="D99" s="229"/>
    </row>
    <row r="100" s="218" customFormat="1" spans="2:4">
      <c r="B100" s="228"/>
      <c r="D100" s="229"/>
    </row>
    <row r="101" s="218" customFormat="1" spans="2:4">
      <c r="B101" s="228"/>
      <c r="D101" s="229"/>
    </row>
    <row r="102" s="218" customFormat="1" spans="2:4">
      <c r="B102" s="228"/>
      <c r="D102" s="229"/>
    </row>
    <row r="103" s="218" customFormat="1" spans="2:4">
      <c r="B103" s="228"/>
      <c r="D103" s="229"/>
    </row>
    <row r="104" s="218" customFormat="1" spans="2:4">
      <c r="B104" s="228"/>
      <c r="D104" s="229"/>
    </row>
    <row r="105" s="218" customFormat="1" spans="2:4">
      <c r="B105" s="228"/>
      <c r="D105" s="229"/>
    </row>
    <row r="106" s="218" customFormat="1" spans="2:4">
      <c r="B106" s="228"/>
      <c r="D106" s="229"/>
    </row>
    <row r="107" s="218" customFormat="1" spans="2:4">
      <c r="B107" s="228"/>
      <c r="D107" s="229"/>
    </row>
    <row r="108" s="218" customFormat="1" spans="2:4">
      <c r="B108" s="228"/>
      <c r="D108" s="229"/>
    </row>
    <row r="109" s="218" customFormat="1" spans="2:4">
      <c r="B109" s="228"/>
      <c r="D109" s="229"/>
    </row>
    <row r="110" s="218" customFormat="1" spans="2:4">
      <c r="B110" s="228"/>
      <c r="D110" s="229"/>
    </row>
    <row r="111" s="218" customFormat="1" spans="2:4">
      <c r="B111" s="228"/>
      <c r="D111" s="229"/>
    </row>
    <row r="112" s="218" customFormat="1" spans="2:4">
      <c r="B112" s="228"/>
      <c r="D112" s="229"/>
    </row>
    <row r="113" s="218" customFormat="1" spans="2:4">
      <c r="B113" s="228"/>
      <c r="D113" s="229"/>
    </row>
    <row r="114" s="218" customFormat="1" spans="2:4">
      <c r="B114" s="228"/>
      <c r="D114" s="229"/>
    </row>
    <row r="115" s="218" customFormat="1" spans="2:4">
      <c r="B115" s="228"/>
      <c r="D115" s="229"/>
    </row>
    <row r="116" s="218" customFormat="1" spans="2:4">
      <c r="B116" s="228"/>
      <c r="D116" s="229"/>
    </row>
    <row r="117" s="218" customFormat="1" spans="2:4">
      <c r="B117" s="228"/>
      <c r="D117" s="229"/>
    </row>
    <row r="118" s="218" customFormat="1" spans="2:4">
      <c r="B118" s="228"/>
      <c r="D118" s="229"/>
    </row>
    <row r="119" s="218" customFormat="1" spans="2:4">
      <c r="B119" s="228"/>
      <c r="D119" s="229"/>
    </row>
    <row r="120" s="218" customFormat="1" spans="2:4">
      <c r="B120" s="228"/>
      <c r="D120" s="229"/>
    </row>
    <row r="121" s="218" customFormat="1" spans="2:4">
      <c r="B121" s="228"/>
      <c r="D121" s="229"/>
    </row>
    <row r="122" s="218" customFormat="1" spans="2:4">
      <c r="B122" s="228"/>
      <c r="D122" s="229"/>
    </row>
    <row r="123" s="218" customFormat="1" spans="2:2">
      <c r="B123" s="228"/>
    </row>
    <row r="124" s="218" customFormat="1" spans="2:2">
      <c r="B124" s="228"/>
    </row>
    <row r="125" s="218" customFormat="1" spans="2:2">
      <c r="B125" s="228"/>
    </row>
    <row r="126" s="218" customFormat="1" spans="2:2">
      <c r="B126" s="228"/>
    </row>
    <row r="127" s="218" customFormat="1" spans="2:2">
      <c r="B127" s="228"/>
    </row>
    <row r="128" s="218" customFormat="1" spans="2:2">
      <c r="B128" s="228"/>
    </row>
    <row r="129" s="218" customFormat="1" spans="2:2">
      <c r="B129" s="228"/>
    </row>
    <row r="130" s="218" customFormat="1" spans="2:2">
      <c r="B130" s="228"/>
    </row>
    <row r="131" s="218" customFormat="1" spans="2:2">
      <c r="B131" s="228"/>
    </row>
    <row r="132" s="218" customFormat="1" spans="2:2">
      <c r="B132" s="228"/>
    </row>
    <row r="133" s="218" customFormat="1" spans="2:2">
      <c r="B133" s="228"/>
    </row>
    <row r="134" s="218" customFormat="1" spans="2:2">
      <c r="B134" s="228"/>
    </row>
    <row r="135" s="218" customFormat="1" spans="2:2">
      <c r="B135" s="228"/>
    </row>
    <row r="136" s="218" customFormat="1" spans="2:2">
      <c r="B136" s="228"/>
    </row>
    <row r="137" s="218" customFormat="1" spans="2:2">
      <c r="B137" s="228"/>
    </row>
    <row r="138" s="218" customFormat="1" spans="2:2">
      <c r="B138" s="228"/>
    </row>
    <row r="139" s="218" customFormat="1" spans="2:2">
      <c r="B139" s="228"/>
    </row>
    <row r="140" s="218" customFormat="1" spans="2:2">
      <c r="B140" s="228"/>
    </row>
    <row r="141" s="218" customFormat="1" spans="2:2">
      <c r="B141" s="228"/>
    </row>
    <row r="142" s="218" customFormat="1" spans="2:2">
      <c r="B142" s="228"/>
    </row>
    <row r="143" s="218" customFormat="1" spans="2:2">
      <c r="B143" s="228"/>
    </row>
    <row r="144" s="218" customFormat="1" spans="2:2">
      <c r="B144" s="228"/>
    </row>
    <row r="145" s="218" customFormat="1" spans="2:2">
      <c r="B145" s="228"/>
    </row>
    <row r="146" s="218" customFormat="1" spans="2:2">
      <c r="B146" s="228"/>
    </row>
    <row r="147" s="218" customFormat="1" spans="2:2">
      <c r="B147" s="228"/>
    </row>
    <row r="148" s="218" customFormat="1" spans="2:2">
      <c r="B148" s="228"/>
    </row>
    <row r="149" s="218" customFormat="1" spans="2:2">
      <c r="B149" s="228"/>
    </row>
    <row r="150" s="218" customFormat="1" spans="2:2">
      <c r="B150" s="228"/>
    </row>
    <row r="151" s="218" customFormat="1" spans="2:2">
      <c r="B151" s="228"/>
    </row>
    <row r="152" s="218" customFormat="1" spans="2:2">
      <c r="B152" s="228"/>
    </row>
    <row r="153" s="218" customFormat="1" spans="2:2">
      <c r="B153" s="228"/>
    </row>
    <row r="154" s="218" customFormat="1" spans="2:2">
      <c r="B154" s="228"/>
    </row>
    <row r="155" s="218" customFormat="1" spans="2:2">
      <c r="B155" s="228"/>
    </row>
    <row r="156" s="218" customFormat="1" spans="2:2">
      <c r="B156" s="228"/>
    </row>
    <row r="157" s="218" customFormat="1" spans="2:2">
      <c r="B157" s="228"/>
    </row>
    <row r="158" s="218" customFormat="1" spans="2:2">
      <c r="B158" s="228"/>
    </row>
    <row r="159" s="218" customFormat="1" spans="2:2">
      <c r="B159" s="228"/>
    </row>
    <row r="160" s="218" customFormat="1" spans="2:2">
      <c r="B160" s="228"/>
    </row>
    <row r="161" s="218" customFormat="1" spans="2:2">
      <c r="B161" s="228"/>
    </row>
    <row r="162" s="218" customFormat="1" spans="2:2">
      <c r="B162" s="228"/>
    </row>
    <row r="163" s="218" customFormat="1" spans="2:2">
      <c r="B163" s="228"/>
    </row>
    <row r="164" s="218" customFormat="1" spans="2:2">
      <c r="B164" s="228"/>
    </row>
    <row r="165" s="218" customFormat="1" spans="2:2">
      <c r="B165" s="228"/>
    </row>
    <row r="166" s="218" customFormat="1" spans="2:2">
      <c r="B166" s="228"/>
    </row>
    <row r="167" s="218" customFormat="1" spans="2:2">
      <c r="B167" s="228"/>
    </row>
    <row r="168" s="218" customFormat="1" spans="2:2">
      <c r="B168" s="228"/>
    </row>
    <row r="169" s="218" customFormat="1" spans="2:2">
      <c r="B169" s="228"/>
    </row>
    <row r="170" s="218" customFormat="1" spans="2:2">
      <c r="B170" s="228"/>
    </row>
    <row r="171" s="218" customFormat="1" spans="2:2">
      <c r="B171" s="228"/>
    </row>
    <row r="172" s="218" customFormat="1" spans="2:2">
      <c r="B172" s="228"/>
    </row>
    <row r="173" s="218" customFormat="1" spans="2:2">
      <c r="B173" s="228"/>
    </row>
    <row r="174" s="218" customFormat="1" spans="2:2">
      <c r="B174" s="228"/>
    </row>
    <row r="175" s="218" customFormat="1" spans="2:2">
      <c r="B175" s="228"/>
    </row>
    <row r="176" s="218" customFormat="1" spans="2:2">
      <c r="B176" s="228"/>
    </row>
    <row r="177" s="218" customFormat="1" spans="2:2">
      <c r="B177" s="228"/>
    </row>
    <row r="178" s="218" customFormat="1" spans="2:2">
      <c r="B178" s="228"/>
    </row>
    <row r="179" s="218" customFormat="1" spans="2:2">
      <c r="B179" s="228"/>
    </row>
    <row r="180" s="218" customFormat="1" spans="2:2">
      <c r="B180" s="228"/>
    </row>
    <row r="181" s="218" customFormat="1" spans="2:2">
      <c r="B181" s="228"/>
    </row>
    <row r="182" s="218" customFormat="1" spans="2:2">
      <c r="B182" s="228"/>
    </row>
    <row r="183" s="218" customFormat="1" spans="2:2">
      <c r="B183" s="228"/>
    </row>
    <row r="184" s="218" customFormat="1" spans="2:2">
      <c r="B184" s="228"/>
    </row>
    <row r="185" s="218" customFormat="1" spans="2:2">
      <c r="B185" s="228"/>
    </row>
    <row r="186" s="218" customFormat="1" spans="2:2">
      <c r="B186" s="228"/>
    </row>
    <row r="187" s="218" customFormat="1" spans="2:2">
      <c r="B187" s="228"/>
    </row>
    <row r="188" s="218" customFormat="1" spans="2:2">
      <c r="B188" s="228"/>
    </row>
    <row r="189" s="218" customFormat="1" spans="2:2">
      <c r="B189" s="228"/>
    </row>
    <row r="190" s="218" customFormat="1" spans="2:2">
      <c r="B190" s="228"/>
    </row>
    <row r="191" s="218" customFormat="1" spans="2:2">
      <c r="B191" s="228"/>
    </row>
    <row r="192" s="218" customFormat="1" spans="2:2">
      <c r="B192" s="228"/>
    </row>
    <row r="193" s="218" customFormat="1" spans="2:2">
      <c r="B193" s="228"/>
    </row>
    <row r="194" s="218" customFormat="1" spans="2:2">
      <c r="B194" s="228"/>
    </row>
    <row r="195" s="218" customFormat="1" spans="2:2">
      <c r="B195" s="228"/>
    </row>
    <row r="196" s="218" customFormat="1" spans="2:2">
      <c r="B196" s="228"/>
    </row>
    <row r="197" s="218" customFormat="1" spans="2:2">
      <c r="B197" s="228"/>
    </row>
    <row r="198" s="218" customFormat="1" spans="2:2">
      <c r="B198" s="228"/>
    </row>
    <row r="199" s="218" customFormat="1" spans="2:2">
      <c r="B199" s="228"/>
    </row>
    <row r="200" s="218" customFormat="1" spans="2:2">
      <c r="B200" s="228"/>
    </row>
    <row r="201" s="218" customFormat="1" spans="2:2">
      <c r="B201" s="228"/>
    </row>
    <row r="202" s="218" customFormat="1" spans="2:2">
      <c r="B202" s="228"/>
    </row>
    <row r="203" s="218" customFormat="1" spans="2:2">
      <c r="B203" s="228"/>
    </row>
    <row r="204" s="218" customFormat="1" spans="2:2">
      <c r="B204" s="228"/>
    </row>
    <row r="205" s="218" customFormat="1" spans="2:2">
      <c r="B205" s="228"/>
    </row>
    <row r="206" s="218" customFormat="1" spans="2:2">
      <c r="B206" s="228"/>
    </row>
    <row r="207" s="218" customFormat="1" spans="2:2">
      <c r="B207" s="228"/>
    </row>
    <row r="208" s="218" customFormat="1" spans="2:2">
      <c r="B208" s="228"/>
    </row>
    <row r="209" s="218" customFormat="1" spans="2:2">
      <c r="B209" s="228"/>
    </row>
    <row r="210" s="218" customFormat="1" spans="2:2">
      <c r="B210" s="228"/>
    </row>
    <row r="211" s="218" customFormat="1" spans="2:2">
      <c r="B211" s="228"/>
    </row>
    <row r="212" s="218" customFormat="1" spans="2:2">
      <c r="B212" s="228"/>
    </row>
    <row r="213" s="218" customFormat="1" spans="2:2">
      <c r="B213" s="228"/>
    </row>
    <row r="214" s="218" customFormat="1" spans="2:2">
      <c r="B214" s="228"/>
    </row>
    <row r="215" s="218" customFormat="1" spans="2:2">
      <c r="B215" s="228"/>
    </row>
    <row r="216" s="218" customFormat="1" spans="2:2">
      <c r="B216" s="228"/>
    </row>
    <row r="217" s="218" customFormat="1" spans="2:2">
      <c r="B217" s="228"/>
    </row>
    <row r="218" s="218" customFormat="1" spans="2:2">
      <c r="B218" s="228"/>
    </row>
    <row r="219" s="218" customFormat="1" spans="2:2">
      <c r="B219" s="228"/>
    </row>
    <row r="220" s="218" customFormat="1" spans="2:2">
      <c r="B220" s="228"/>
    </row>
    <row r="221" s="218" customFormat="1" spans="2:2">
      <c r="B221" s="228"/>
    </row>
    <row r="222" s="218" customFormat="1" spans="2:2">
      <c r="B222" s="228"/>
    </row>
    <row r="223" s="218" customFormat="1" spans="2:2">
      <c r="B223" s="228"/>
    </row>
    <row r="224" s="218" customFormat="1" spans="2:2">
      <c r="B224" s="228"/>
    </row>
    <row r="225" s="218" customFormat="1" spans="2:2">
      <c r="B225" s="228"/>
    </row>
    <row r="226" s="218" customFormat="1" spans="2:2">
      <c r="B226" s="228"/>
    </row>
    <row r="227" s="218" customFormat="1" spans="2:2">
      <c r="B227" s="228"/>
    </row>
    <row r="228" s="218" customFormat="1" spans="2:2">
      <c r="B228" s="228"/>
    </row>
    <row r="229" s="218" customFormat="1" spans="2:2">
      <c r="B229" s="228"/>
    </row>
    <row r="230" s="218" customFormat="1" spans="2:2">
      <c r="B230" s="228"/>
    </row>
    <row r="231" s="218" customFormat="1" spans="2:2">
      <c r="B231" s="228"/>
    </row>
    <row r="232" s="218" customFormat="1" spans="2:2">
      <c r="B232" s="228"/>
    </row>
    <row r="233" s="218" customFormat="1" spans="2:2">
      <c r="B233" s="228"/>
    </row>
    <row r="234" s="218" customFormat="1" spans="2:2">
      <c r="B234" s="228"/>
    </row>
  </sheetData>
  <mergeCells count="11">
    <mergeCell ref="C1:F1"/>
    <mergeCell ref="C2:D2"/>
    <mergeCell ref="E2:F2"/>
    <mergeCell ref="A3:B3"/>
    <mergeCell ref="A4:B4"/>
    <mergeCell ref="A5:B5"/>
    <mergeCell ref="C4:C6"/>
    <mergeCell ref="D3:D6"/>
    <mergeCell ref="E4:E6"/>
    <mergeCell ref="F3:F6"/>
    <mergeCell ref="A1:B2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5"/>
  <sheetViews>
    <sheetView workbookViewId="0">
      <selection activeCell="D1" sqref="D1:T1"/>
    </sheetView>
  </sheetViews>
  <sheetFormatPr defaultColWidth="6.66666666666667" defaultRowHeight="13.5"/>
  <cols>
    <col min="1" max="2" width="6.66666666666667" style="200"/>
    <col min="3" max="3" width="8.775" style="139" customWidth="1"/>
    <col min="4" max="4" width="9.775" style="201" customWidth="1"/>
    <col min="5" max="5" width="9.21666666666667" style="139" customWidth="1"/>
    <col min="6" max="6" width="9.33333333333333" style="139" customWidth="1"/>
    <col min="7" max="7" width="9.10833333333333" style="139" customWidth="1"/>
    <col min="8" max="8" width="10.4416666666667" style="139" customWidth="1"/>
    <col min="9" max="9" width="12.4416666666667" style="139" customWidth="1"/>
    <col min="10" max="10" width="11.1083333333333" style="202" customWidth="1"/>
    <col min="11" max="11" width="10.6666666666667" style="202" customWidth="1"/>
    <col min="12" max="12" width="11.2166666666667" style="139" customWidth="1"/>
    <col min="13" max="13" width="10" style="201" customWidth="1"/>
    <col min="14" max="14" width="9.88333333333333" style="139" customWidth="1"/>
    <col min="15" max="15" width="8.88333333333333" style="139" customWidth="1"/>
    <col min="16" max="16" width="8.66666666666667" style="139" customWidth="1"/>
    <col min="17" max="17" width="9.88333333333333" style="139" customWidth="1"/>
    <col min="18" max="18" width="12.6666666666667" style="203" customWidth="1"/>
    <col min="19" max="19" width="10.6666666666667" style="139" customWidth="1"/>
    <col min="20" max="20" width="11.1083333333333" style="139" customWidth="1"/>
    <col min="21" max="16384" width="6.66666666666667" style="139"/>
  </cols>
  <sheetData>
    <row r="1" s="200" customFormat="1" ht="36" customHeight="1" spans="1:20">
      <c r="A1" s="164" t="s">
        <v>468</v>
      </c>
      <c r="B1" s="164"/>
      <c r="C1" s="165"/>
      <c r="D1" s="204" t="s">
        <v>395</v>
      </c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</row>
    <row r="2" s="200" customFormat="1" ht="22.2" customHeight="1" spans="1:20">
      <c r="A2" s="164"/>
      <c r="B2" s="164"/>
      <c r="C2" s="165"/>
      <c r="D2" s="168" t="s">
        <v>3</v>
      </c>
      <c r="E2" s="168"/>
      <c r="F2" s="168"/>
      <c r="G2" s="168"/>
      <c r="H2" s="168"/>
      <c r="I2" s="168"/>
      <c r="J2" s="168" t="s">
        <v>208</v>
      </c>
      <c r="K2" s="168"/>
      <c r="L2" s="168"/>
      <c r="M2" s="168" t="s">
        <v>4</v>
      </c>
      <c r="N2" s="168"/>
      <c r="O2" s="168"/>
      <c r="P2" s="168"/>
      <c r="Q2" s="168"/>
      <c r="R2" s="168"/>
      <c r="S2" s="168" t="s">
        <v>5</v>
      </c>
      <c r="T2" s="168"/>
    </row>
    <row r="3" s="200" customFormat="1" ht="23.7" customHeight="1" spans="1:20">
      <c r="A3" s="174" t="s">
        <v>6</v>
      </c>
      <c r="B3" s="174"/>
      <c r="C3" s="174"/>
      <c r="D3" s="205">
        <v>11.25</v>
      </c>
      <c r="E3" s="205">
        <v>12.2</v>
      </c>
      <c r="F3" s="205">
        <v>11.26</v>
      </c>
      <c r="G3" s="205" t="s">
        <v>469</v>
      </c>
      <c r="H3" s="205" t="s">
        <v>469</v>
      </c>
      <c r="I3" s="174" t="s">
        <v>10</v>
      </c>
      <c r="J3" s="206"/>
      <c r="K3" s="206"/>
      <c r="L3" s="213" t="s">
        <v>209</v>
      </c>
      <c r="M3" s="205">
        <v>11.27</v>
      </c>
      <c r="N3" s="205">
        <v>11.27</v>
      </c>
      <c r="O3" s="205">
        <v>11.28</v>
      </c>
      <c r="P3" s="205" t="s">
        <v>469</v>
      </c>
      <c r="Q3" s="205" t="s">
        <v>469</v>
      </c>
      <c r="R3" s="174" t="s">
        <v>13</v>
      </c>
      <c r="S3" s="205">
        <v>12.2</v>
      </c>
      <c r="T3" s="213" t="s">
        <v>14</v>
      </c>
    </row>
    <row r="4" s="200" customFormat="1" ht="45.45" customHeight="1" spans="1:20">
      <c r="A4" s="174" t="s">
        <v>15</v>
      </c>
      <c r="B4" s="174"/>
      <c r="C4" s="174"/>
      <c r="D4" s="172" t="s">
        <v>470</v>
      </c>
      <c r="E4" s="172" t="s">
        <v>471</v>
      </c>
      <c r="F4" s="172" t="s">
        <v>472</v>
      </c>
      <c r="G4" s="172" t="s">
        <v>473</v>
      </c>
      <c r="H4" s="172" t="s">
        <v>474</v>
      </c>
      <c r="I4" s="174"/>
      <c r="J4" s="205" t="s">
        <v>475</v>
      </c>
      <c r="K4" s="172" t="s">
        <v>476</v>
      </c>
      <c r="L4" s="214"/>
      <c r="M4" s="172" t="s">
        <v>477</v>
      </c>
      <c r="N4" s="172" t="s">
        <v>478</v>
      </c>
      <c r="O4" s="172" t="s">
        <v>479</v>
      </c>
      <c r="P4" s="172" t="s">
        <v>480</v>
      </c>
      <c r="Q4" s="172" t="s">
        <v>481</v>
      </c>
      <c r="R4" s="174"/>
      <c r="S4" s="172" t="s">
        <v>33</v>
      </c>
      <c r="T4" s="214"/>
    </row>
    <row r="5" s="200" customFormat="1" ht="26.7" customHeight="1" spans="1:20">
      <c r="A5" s="174" t="s">
        <v>34</v>
      </c>
      <c r="B5" s="174"/>
      <c r="C5" s="174"/>
      <c r="D5" s="205"/>
      <c r="E5" s="173" t="s">
        <v>482</v>
      </c>
      <c r="F5" s="206"/>
      <c r="G5" s="206"/>
      <c r="H5" s="206"/>
      <c r="I5" s="174"/>
      <c r="J5" s="206"/>
      <c r="K5" s="206"/>
      <c r="L5" s="214"/>
      <c r="M5" s="215"/>
      <c r="N5" s="206"/>
      <c r="O5" s="206"/>
      <c r="P5" s="206"/>
      <c r="Q5" s="206"/>
      <c r="R5" s="174"/>
      <c r="S5" s="215" t="s">
        <v>483</v>
      </c>
      <c r="T5" s="214"/>
    </row>
    <row r="6" s="200" customFormat="1" ht="14.25" spans="1:20">
      <c r="A6" s="168" t="s">
        <v>40</v>
      </c>
      <c r="B6" s="168"/>
      <c r="C6" s="168" t="s">
        <v>41</v>
      </c>
      <c r="D6" s="192"/>
      <c r="E6" s="175"/>
      <c r="F6" s="206"/>
      <c r="G6" s="206"/>
      <c r="H6" s="206"/>
      <c r="I6" s="174"/>
      <c r="J6" s="206"/>
      <c r="K6" s="206"/>
      <c r="L6" s="216"/>
      <c r="M6" s="217"/>
      <c r="N6" s="206"/>
      <c r="O6" s="206"/>
      <c r="P6" s="206"/>
      <c r="Q6" s="206"/>
      <c r="R6" s="174"/>
      <c r="S6" s="217"/>
      <c r="T6" s="216"/>
    </row>
    <row r="7" s="200" customFormat="1" spans="1:20">
      <c r="A7" s="207" t="s">
        <v>484</v>
      </c>
      <c r="B7" s="207"/>
      <c r="C7" s="207" t="s">
        <v>485</v>
      </c>
      <c r="D7" s="208">
        <v>0</v>
      </c>
      <c r="E7" s="209">
        <v>0</v>
      </c>
      <c r="F7" s="209">
        <v>0</v>
      </c>
      <c r="G7" s="209">
        <v>0</v>
      </c>
      <c r="H7" s="209">
        <v>0</v>
      </c>
      <c r="I7" s="208">
        <f t="shared" ref="I7:I40" si="0">SUM(D7:H7)</f>
        <v>0</v>
      </c>
      <c r="J7" s="210">
        <v>0</v>
      </c>
      <c r="K7" s="210">
        <v>0</v>
      </c>
      <c r="L7" s="208">
        <f t="shared" ref="L7:L40" si="1">SUM(J7:K7)</f>
        <v>0</v>
      </c>
      <c r="M7" s="210">
        <v>0</v>
      </c>
      <c r="N7" s="209">
        <v>0</v>
      </c>
      <c r="O7" s="209">
        <v>0</v>
      </c>
      <c r="P7" s="209">
        <v>0</v>
      </c>
      <c r="Q7" s="209">
        <v>0</v>
      </c>
      <c r="R7" s="208">
        <f t="shared" ref="R7:R40" si="2">SUM(M7:Q7)</f>
        <v>0</v>
      </c>
      <c r="S7" s="210">
        <v>0</v>
      </c>
      <c r="T7" s="208">
        <f t="shared" ref="T7:T40" si="3">SUM(S7:S7)</f>
        <v>0</v>
      </c>
    </row>
    <row r="8" s="200" customFormat="1" spans="1:20">
      <c r="A8" s="207" t="s">
        <v>486</v>
      </c>
      <c r="B8" s="207"/>
      <c r="C8" s="207" t="s">
        <v>487</v>
      </c>
      <c r="D8" s="210">
        <v>0</v>
      </c>
      <c r="E8" s="209">
        <v>0</v>
      </c>
      <c r="F8" s="208">
        <v>0.25</v>
      </c>
      <c r="G8" s="208">
        <v>0.125</v>
      </c>
      <c r="H8" s="209">
        <v>0</v>
      </c>
      <c r="I8" s="208">
        <f t="shared" si="0"/>
        <v>0.375</v>
      </c>
      <c r="J8" s="208">
        <v>1</v>
      </c>
      <c r="K8" s="210">
        <v>0</v>
      </c>
      <c r="L8" s="208">
        <f t="shared" si="1"/>
        <v>1</v>
      </c>
      <c r="M8" s="210">
        <v>0</v>
      </c>
      <c r="N8" s="209">
        <v>0</v>
      </c>
      <c r="O8" s="209">
        <v>0</v>
      </c>
      <c r="P8" s="209">
        <v>0</v>
      </c>
      <c r="Q8" s="209">
        <v>0</v>
      </c>
      <c r="R8" s="208">
        <f t="shared" si="2"/>
        <v>0</v>
      </c>
      <c r="S8" s="210">
        <v>0</v>
      </c>
      <c r="T8" s="208">
        <f t="shared" si="3"/>
        <v>0</v>
      </c>
    </row>
    <row r="9" s="200" customFormat="1" spans="1:20">
      <c r="A9" s="207" t="s">
        <v>488</v>
      </c>
      <c r="B9" s="207"/>
      <c r="C9" s="207" t="s">
        <v>489</v>
      </c>
      <c r="D9" s="210">
        <v>0</v>
      </c>
      <c r="E9" s="209">
        <v>0</v>
      </c>
      <c r="F9" s="209">
        <v>0</v>
      </c>
      <c r="G9" s="209">
        <v>0</v>
      </c>
      <c r="H9" s="209">
        <v>0</v>
      </c>
      <c r="I9" s="208">
        <f t="shared" si="0"/>
        <v>0</v>
      </c>
      <c r="J9" s="210">
        <v>0</v>
      </c>
      <c r="K9" s="210">
        <v>0</v>
      </c>
      <c r="L9" s="208">
        <f t="shared" si="1"/>
        <v>0</v>
      </c>
      <c r="M9" s="210">
        <v>0</v>
      </c>
      <c r="N9" s="209">
        <v>0</v>
      </c>
      <c r="O9" s="209">
        <v>0</v>
      </c>
      <c r="P9" s="209">
        <v>0</v>
      </c>
      <c r="Q9" s="209">
        <v>0</v>
      </c>
      <c r="R9" s="208">
        <f t="shared" si="2"/>
        <v>0</v>
      </c>
      <c r="S9" s="210">
        <v>0</v>
      </c>
      <c r="T9" s="208">
        <f t="shared" si="3"/>
        <v>0</v>
      </c>
    </row>
    <row r="10" s="200" customFormat="1" spans="1:20">
      <c r="A10" s="207" t="s">
        <v>490</v>
      </c>
      <c r="B10" s="207"/>
      <c r="C10" s="207" t="s">
        <v>491</v>
      </c>
      <c r="D10" s="210">
        <v>0</v>
      </c>
      <c r="E10" s="208">
        <v>0.125</v>
      </c>
      <c r="F10" s="208">
        <v>0.25</v>
      </c>
      <c r="G10" s="209">
        <v>0</v>
      </c>
      <c r="H10" s="209">
        <v>0</v>
      </c>
      <c r="I10" s="208">
        <f t="shared" si="0"/>
        <v>0.375</v>
      </c>
      <c r="J10" s="210">
        <v>0</v>
      </c>
      <c r="K10" s="210">
        <v>0</v>
      </c>
      <c r="L10" s="208">
        <f t="shared" si="1"/>
        <v>0</v>
      </c>
      <c r="M10" s="208">
        <v>0.125</v>
      </c>
      <c r="N10" s="209">
        <v>0</v>
      </c>
      <c r="O10" s="209">
        <v>0</v>
      </c>
      <c r="P10" s="209">
        <v>0</v>
      </c>
      <c r="Q10" s="209">
        <v>0</v>
      </c>
      <c r="R10" s="208">
        <f t="shared" si="2"/>
        <v>0.125</v>
      </c>
      <c r="S10" s="210">
        <v>0</v>
      </c>
      <c r="T10" s="208">
        <f t="shared" si="3"/>
        <v>0</v>
      </c>
    </row>
    <row r="11" s="200" customFormat="1" spans="1:20">
      <c r="A11" s="207" t="s">
        <v>492</v>
      </c>
      <c r="B11" s="207"/>
      <c r="C11" s="207" t="s">
        <v>493</v>
      </c>
      <c r="D11" s="210">
        <v>0</v>
      </c>
      <c r="E11" s="209">
        <v>0</v>
      </c>
      <c r="F11" s="209">
        <v>0</v>
      </c>
      <c r="G11" s="209">
        <v>0</v>
      </c>
      <c r="H11" s="209">
        <v>0</v>
      </c>
      <c r="I11" s="208">
        <f t="shared" si="0"/>
        <v>0</v>
      </c>
      <c r="J11" s="210">
        <v>0</v>
      </c>
      <c r="K11" s="210">
        <v>0</v>
      </c>
      <c r="L11" s="208">
        <f t="shared" si="1"/>
        <v>0</v>
      </c>
      <c r="M11" s="210">
        <v>0</v>
      </c>
      <c r="N11" s="209">
        <v>0</v>
      </c>
      <c r="O11" s="209">
        <v>0</v>
      </c>
      <c r="P11" s="209">
        <v>0</v>
      </c>
      <c r="Q11" s="209">
        <v>0</v>
      </c>
      <c r="R11" s="208">
        <f t="shared" si="2"/>
        <v>0</v>
      </c>
      <c r="S11" s="210">
        <v>0</v>
      </c>
      <c r="T11" s="208">
        <f t="shared" si="3"/>
        <v>0</v>
      </c>
    </row>
    <row r="12" s="200" customFormat="1" spans="1:20">
      <c r="A12" s="207" t="s">
        <v>494</v>
      </c>
      <c r="B12" s="207"/>
      <c r="C12" s="207" t="s">
        <v>495</v>
      </c>
      <c r="D12" s="210">
        <v>0</v>
      </c>
      <c r="E12" s="209">
        <v>0</v>
      </c>
      <c r="F12" s="209">
        <v>0</v>
      </c>
      <c r="G12" s="209">
        <v>0</v>
      </c>
      <c r="H12" s="209">
        <v>0</v>
      </c>
      <c r="I12" s="208">
        <f t="shared" si="0"/>
        <v>0</v>
      </c>
      <c r="J12" s="210">
        <v>0</v>
      </c>
      <c r="K12" s="210">
        <v>0</v>
      </c>
      <c r="L12" s="208">
        <f t="shared" si="1"/>
        <v>0</v>
      </c>
      <c r="M12" s="210">
        <v>0</v>
      </c>
      <c r="N12" s="209">
        <v>0</v>
      </c>
      <c r="O12" s="209">
        <v>0</v>
      </c>
      <c r="P12" s="209">
        <v>0</v>
      </c>
      <c r="Q12" s="209">
        <v>0</v>
      </c>
      <c r="R12" s="208">
        <f t="shared" si="2"/>
        <v>0</v>
      </c>
      <c r="S12" s="208">
        <v>0.25</v>
      </c>
      <c r="T12" s="208">
        <f t="shared" si="3"/>
        <v>0.25</v>
      </c>
    </row>
    <row r="13" s="200" customFormat="1" spans="1:20">
      <c r="A13" s="207" t="s">
        <v>496</v>
      </c>
      <c r="B13" s="207"/>
      <c r="C13" s="207" t="s">
        <v>497</v>
      </c>
      <c r="D13" s="210">
        <v>0</v>
      </c>
      <c r="E13" s="209">
        <v>0</v>
      </c>
      <c r="F13" s="209">
        <v>0</v>
      </c>
      <c r="G13" s="209">
        <v>0</v>
      </c>
      <c r="H13" s="209">
        <v>0</v>
      </c>
      <c r="I13" s="208">
        <f t="shared" si="0"/>
        <v>0</v>
      </c>
      <c r="J13" s="210">
        <v>0</v>
      </c>
      <c r="K13" s="210">
        <v>0</v>
      </c>
      <c r="L13" s="208">
        <f t="shared" si="1"/>
        <v>0</v>
      </c>
      <c r="M13" s="210">
        <v>0</v>
      </c>
      <c r="N13" s="209">
        <v>0</v>
      </c>
      <c r="O13" s="209">
        <v>0</v>
      </c>
      <c r="P13" s="209">
        <v>0</v>
      </c>
      <c r="Q13" s="209">
        <v>0</v>
      </c>
      <c r="R13" s="208">
        <f t="shared" si="2"/>
        <v>0</v>
      </c>
      <c r="S13" s="210">
        <v>0</v>
      </c>
      <c r="T13" s="208">
        <f t="shared" si="3"/>
        <v>0</v>
      </c>
    </row>
    <row r="14" s="200" customFormat="1" spans="1:20">
      <c r="A14" s="207" t="s">
        <v>498</v>
      </c>
      <c r="B14" s="207"/>
      <c r="C14" s="207" t="s">
        <v>499</v>
      </c>
      <c r="D14" s="210">
        <v>0</v>
      </c>
      <c r="E14" s="209">
        <v>0</v>
      </c>
      <c r="F14" s="209">
        <v>0</v>
      </c>
      <c r="G14" s="209">
        <v>0</v>
      </c>
      <c r="H14" s="209">
        <v>0</v>
      </c>
      <c r="I14" s="208">
        <f t="shared" si="0"/>
        <v>0</v>
      </c>
      <c r="J14" s="210">
        <v>0</v>
      </c>
      <c r="K14" s="210">
        <v>0</v>
      </c>
      <c r="L14" s="208">
        <f t="shared" si="1"/>
        <v>0</v>
      </c>
      <c r="M14" s="210">
        <v>0</v>
      </c>
      <c r="N14" s="209">
        <v>0</v>
      </c>
      <c r="O14" s="209">
        <v>0</v>
      </c>
      <c r="P14" s="209">
        <v>0</v>
      </c>
      <c r="Q14" s="209">
        <v>0</v>
      </c>
      <c r="R14" s="208">
        <f t="shared" si="2"/>
        <v>0</v>
      </c>
      <c r="S14" s="210">
        <v>0</v>
      </c>
      <c r="T14" s="208">
        <f t="shared" si="3"/>
        <v>0</v>
      </c>
    </row>
    <row r="15" s="200" customFormat="1" spans="1:20">
      <c r="A15" s="207" t="s">
        <v>500</v>
      </c>
      <c r="B15" s="207"/>
      <c r="C15" s="207" t="s">
        <v>501</v>
      </c>
      <c r="D15" s="210">
        <v>0</v>
      </c>
      <c r="E15" s="209">
        <v>0</v>
      </c>
      <c r="F15" s="209">
        <v>0</v>
      </c>
      <c r="G15" s="209">
        <v>0</v>
      </c>
      <c r="H15" s="209">
        <v>0</v>
      </c>
      <c r="I15" s="208">
        <f t="shared" si="0"/>
        <v>0</v>
      </c>
      <c r="J15" s="210">
        <v>0</v>
      </c>
      <c r="K15" s="210">
        <v>0</v>
      </c>
      <c r="L15" s="208">
        <f t="shared" si="1"/>
        <v>0</v>
      </c>
      <c r="M15" s="210">
        <v>0</v>
      </c>
      <c r="N15" s="209">
        <v>0</v>
      </c>
      <c r="O15" s="209">
        <v>0</v>
      </c>
      <c r="P15" s="209">
        <v>0</v>
      </c>
      <c r="Q15" s="209">
        <v>0</v>
      </c>
      <c r="R15" s="208">
        <f t="shared" si="2"/>
        <v>0</v>
      </c>
      <c r="S15" s="210">
        <v>0</v>
      </c>
      <c r="T15" s="208">
        <f t="shared" si="3"/>
        <v>0</v>
      </c>
    </row>
    <row r="16" s="200" customFormat="1" spans="1:20">
      <c r="A16" s="207" t="s">
        <v>502</v>
      </c>
      <c r="B16" s="207"/>
      <c r="C16" s="207" t="s">
        <v>503</v>
      </c>
      <c r="D16" s="210">
        <v>0</v>
      </c>
      <c r="E16" s="209">
        <v>0</v>
      </c>
      <c r="F16" s="209">
        <v>0</v>
      </c>
      <c r="G16" s="209">
        <v>0</v>
      </c>
      <c r="H16" s="209">
        <v>0</v>
      </c>
      <c r="I16" s="208">
        <f t="shared" si="0"/>
        <v>0</v>
      </c>
      <c r="J16" s="210">
        <v>0</v>
      </c>
      <c r="K16" s="210">
        <v>0</v>
      </c>
      <c r="L16" s="208">
        <f t="shared" si="1"/>
        <v>0</v>
      </c>
      <c r="M16" s="210">
        <v>0</v>
      </c>
      <c r="N16" s="209">
        <v>0</v>
      </c>
      <c r="O16" s="209">
        <v>0</v>
      </c>
      <c r="P16" s="209">
        <v>0</v>
      </c>
      <c r="Q16" s="209">
        <v>0</v>
      </c>
      <c r="R16" s="208">
        <f t="shared" si="2"/>
        <v>0</v>
      </c>
      <c r="S16" s="210">
        <v>0</v>
      </c>
      <c r="T16" s="208">
        <f t="shared" si="3"/>
        <v>0</v>
      </c>
    </row>
    <row r="17" s="200" customFormat="1" spans="1:20">
      <c r="A17" s="207" t="s">
        <v>504</v>
      </c>
      <c r="B17" s="207"/>
      <c r="C17" s="207" t="s">
        <v>505</v>
      </c>
      <c r="D17" s="210">
        <v>0</v>
      </c>
      <c r="E17" s="209">
        <v>0</v>
      </c>
      <c r="F17" s="209">
        <v>0</v>
      </c>
      <c r="G17" s="209">
        <v>0</v>
      </c>
      <c r="H17" s="209">
        <v>0</v>
      </c>
      <c r="I17" s="208">
        <f t="shared" si="0"/>
        <v>0</v>
      </c>
      <c r="J17" s="210">
        <v>0</v>
      </c>
      <c r="K17" s="210">
        <v>0</v>
      </c>
      <c r="L17" s="208">
        <f t="shared" si="1"/>
        <v>0</v>
      </c>
      <c r="M17" s="210">
        <v>0</v>
      </c>
      <c r="N17" s="209">
        <v>0</v>
      </c>
      <c r="O17" s="209">
        <v>0</v>
      </c>
      <c r="P17" s="209">
        <v>0</v>
      </c>
      <c r="Q17" s="209">
        <v>0</v>
      </c>
      <c r="R17" s="208">
        <f t="shared" si="2"/>
        <v>0</v>
      </c>
      <c r="S17" s="210">
        <v>0</v>
      </c>
      <c r="T17" s="208">
        <f t="shared" si="3"/>
        <v>0</v>
      </c>
    </row>
    <row r="18" s="200" customFormat="1" spans="1:20">
      <c r="A18" s="207" t="s">
        <v>506</v>
      </c>
      <c r="B18" s="207"/>
      <c r="C18" s="207" t="s">
        <v>507</v>
      </c>
      <c r="D18" s="210">
        <v>0</v>
      </c>
      <c r="E18" s="209">
        <v>0</v>
      </c>
      <c r="F18" s="209">
        <v>0</v>
      </c>
      <c r="G18" s="209">
        <v>0</v>
      </c>
      <c r="H18" s="209">
        <v>0</v>
      </c>
      <c r="I18" s="208">
        <f t="shared" si="0"/>
        <v>0</v>
      </c>
      <c r="J18" s="210">
        <v>0</v>
      </c>
      <c r="K18" s="210">
        <v>0</v>
      </c>
      <c r="L18" s="208">
        <f t="shared" si="1"/>
        <v>0</v>
      </c>
      <c r="M18" s="210">
        <v>0</v>
      </c>
      <c r="N18" s="209">
        <v>0</v>
      </c>
      <c r="O18" s="209">
        <v>0</v>
      </c>
      <c r="P18" s="209">
        <v>0</v>
      </c>
      <c r="Q18" s="209">
        <v>0</v>
      </c>
      <c r="R18" s="208">
        <f t="shared" si="2"/>
        <v>0</v>
      </c>
      <c r="S18" s="210">
        <v>0</v>
      </c>
      <c r="T18" s="208">
        <f t="shared" si="3"/>
        <v>0</v>
      </c>
    </row>
    <row r="19" s="200" customFormat="1" spans="1:20">
      <c r="A19" s="207" t="s">
        <v>508</v>
      </c>
      <c r="B19" s="207"/>
      <c r="C19" s="207" t="s">
        <v>509</v>
      </c>
      <c r="D19" s="210">
        <v>0</v>
      </c>
      <c r="E19" s="209">
        <v>0</v>
      </c>
      <c r="F19" s="209">
        <v>0</v>
      </c>
      <c r="G19" s="209">
        <v>0</v>
      </c>
      <c r="H19" s="209">
        <v>0</v>
      </c>
      <c r="I19" s="208">
        <f t="shared" si="0"/>
        <v>0</v>
      </c>
      <c r="J19" s="210">
        <v>0</v>
      </c>
      <c r="K19" s="210">
        <v>0</v>
      </c>
      <c r="L19" s="208">
        <f t="shared" si="1"/>
        <v>0</v>
      </c>
      <c r="M19" s="210">
        <v>0</v>
      </c>
      <c r="N19" s="209">
        <v>0</v>
      </c>
      <c r="O19" s="209">
        <v>0</v>
      </c>
      <c r="P19" s="209">
        <v>0</v>
      </c>
      <c r="Q19" s="209">
        <v>0</v>
      </c>
      <c r="R19" s="208">
        <f t="shared" si="2"/>
        <v>0</v>
      </c>
      <c r="S19" s="210">
        <v>0</v>
      </c>
      <c r="T19" s="208">
        <f t="shared" si="3"/>
        <v>0</v>
      </c>
    </row>
    <row r="20" s="200" customFormat="1" spans="1:20">
      <c r="A20" s="207" t="s">
        <v>510</v>
      </c>
      <c r="B20" s="207"/>
      <c r="C20" s="207" t="s">
        <v>511</v>
      </c>
      <c r="D20" s="210">
        <v>0</v>
      </c>
      <c r="E20" s="209">
        <v>0</v>
      </c>
      <c r="F20" s="209">
        <v>0</v>
      </c>
      <c r="G20" s="209">
        <v>0</v>
      </c>
      <c r="H20" s="209">
        <v>0</v>
      </c>
      <c r="I20" s="208">
        <f t="shared" si="0"/>
        <v>0</v>
      </c>
      <c r="J20" s="210">
        <v>0</v>
      </c>
      <c r="K20" s="210">
        <v>0</v>
      </c>
      <c r="L20" s="208">
        <f t="shared" si="1"/>
        <v>0</v>
      </c>
      <c r="M20" s="210">
        <v>0</v>
      </c>
      <c r="N20" s="209">
        <v>0</v>
      </c>
      <c r="O20" s="209">
        <v>0</v>
      </c>
      <c r="P20" s="209">
        <v>0</v>
      </c>
      <c r="Q20" s="209">
        <v>0</v>
      </c>
      <c r="R20" s="208">
        <f t="shared" si="2"/>
        <v>0</v>
      </c>
      <c r="S20" s="210">
        <v>0</v>
      </c>
      <c r="T20" s="208">
        <f t="shared" si="3"/>
        <v>0</v>
      </c>
    </row>
    <row r="21" s="200" customFormat="1" spans="1:20">
      <c r="A21" s="207" t="s">
        <v>512</v>
      </c>
      <c r="B21" s="207"/>
      <c r="C21" s="207" t="s">
        <v>513</v>
      </c>
      <c r="D21" s="210">
        <v>0</v>
      </c>
      <c r="E21" s="209">
        <v>0</v>
      </c>
      <c r="F21" s="209">
        <v>0</v>
      </c>
      <c r="G21" s="209">
        <v>0</v>
      </c>
      <c r="H21" s="209">
        <v>0</v>
      </c>
      <c r="I21" s="208">
        <f t="shared" si="0"/>
        <v>0</v>
      </c>
      <c r="J21" s="210">
        <v>0</v>
      </c>
      <c r="K21" s="210">
        <v>0</v>
      </c>
      <c r="L21" s="208">
        <f t="shared" si="1"/>
        <v>0</v>
      </c>
      <c r="M21" s="210">
        <v>0</v>
      </c>
      <c r="N21" s="209">
        <v>0</v>
      </c>
      <c r="O21" s="209">
        <v>0</v>
      </c>
      <c r="P21" s="209">
        <v>0</v>
      </c>
      <c r="Q21" s="209">
        <v>0</v>
      </c>
      <c r="R21" s="208">
        <f t="shared" si="2"/>
        <v>0</v>
      </c>
      <c r="S21" s="210">
        <v>0</v>
      </c>
      <c r="T21" s="208">
        <f t="shared" si="3"/>
        <v>0</v>
      </c>
    </row>
    <row r="22" s="200" customFormat="1" spans="1:20">
      <c r="A22" s="207" t="s">
        <v>514</v>
      </c>
      <c r="B22" s="207"/>
      <c r="C22" s="207" t="s">
        <v>515</v>
      </c>
      <c r="D22" s="210">
        <v>0</v>
      </c>
      <c r="E22" s="208">
        <v>0.125</v>
      </c>
      <c r="F22" s="209">
        <v>0</v>
      </c>
      <c r="G22" s="208">
        <v>0.125</v>
      </c>
      <c r="H22" s="208">
        <v>0.25</v>
      </c>
      <c r="I22" s="208">
        <f t="shared" si="0"/>
        <v>0.5</v>
      </c>
      <c r="J22" s="210">
        <v>0</v>
      </c>
      <c r="K22" s="210">
        <v>0</v>
      </c>
      <c r="L22" s="208">
        <f t="shared" si="1"/>
        <v>0</v>
      </c>
      <c r="M22" s="210">
        <v>0</v>
      </c>
      <c r="N22" s="209">
        <v>0</v>
      </c>
      <c r="O22" s="209">
        <v>0</v>
      </c>
      <c r="P22" s="209">
        <v>0</v>
      </c>
      <c r="Q22" s="209">
        <v>0</v>
      </c>
      <c r="R22" s="208">
        <f t="shared" si="2"/>
        <v>0</v>
      </c>
      <c r="S22" s="210">
        <v>0</v>
      </c>
      <c r="T22" s="208">
        <f t="shared" si="3"/>
        <v>0</v>
      </c>
    </row>
    <row r="23" s="200" customFormat="1" spans="1:20">
      <c r="A23" s="207" t="s">
        <v>516</v>
      </c>
      <c r="B23" s="207"/>
      <c r="C23" s="207" t="s">
        <v>517</v>
      </c>
      <c r="D23" s="210">
        <v>0</v>
      </c>
      <c r="E23" s="209">
        <v>0</v>
      </c>
      <c r="F23" s="209">
        <v>0</v>
      </c>
      <c r="G23" s="209">
        <v>0</v>
      </c>
      <c r="H23" s="209">
        <v>0</v>
      </c>
      <c r="I23" s="208">
        <f t="shared" si="0"/>
        <v>0</v>
      </c>
      <c r="J23" s="210">
        <v>0</v>
      </c>
      <c r="K23" s="210">
        <v>0</v>
      </c>
      <c r="L23" s="208">
        <f t="shared" si="1"/>
        <v>0</v>
      </c>
      <c r="M23" s="210">
        <v>0</v>
      </c>
      <c r="N23" s="209">
        <v>0</v>
      </c>
      <c r="O23" s="209">
        <v>0</v>
      </c>
      <c r="P23" s="209">
        <v>0</v>
      </c>
      <c r="Q23" s="209">
        <v>0</v>
      </c>
      <c r="R23" s="208">
        <f t="shared" si="2"/>
        <v>0</v>
      </c>
      <c r="S23" s="210">
        <v>0</v>
      </c>
      <c r="T23" s="208">
        <f t="shared" si="3"/>
        <v>0</v>
      </c>
    </row>
    <row r="24" s="200" customFormat="1" spans="1:20">
      <c r="A24" s="207" t="s">
        <v>518</v>
      </c>
      <c r="B24" s="207"/>
      <c r="C24" s="207" t="s">
        <v>519</v>
      </c>
      <c r="D24" s="210">
        <v>0</v>
      </c>
      <c r="E24" s="209">
        <v>0</v>
      </c>
      <c r="F24" s="209">
        <v>0</v>
      </c>
      <c r="G24" s="209">
        <v>0</v>
      </c>
      <c r="H24" s="209">
        <v>0</v>
      </c>
      <c r="I24" s="208">
        <f t="shared" si="0"/>
        <v>0</v>
      </c>
      <c r="J24" s="210">
        <v>0</v>
      </c>
      <c r="K24" s="210">
        <v>0</v>
      </c>
      <c r="L24" s="208">
        <f t="shared" si="1"/>
        <v>0</v>
      </c>
      <c r="M24" s="210">
        <v>0</v>
      </c>
      <c r="N24" s="209">
        <v>0</v>
      </c>
      <c r="O24" s="209">
        <v>0</v>
      </c>
      <c r="P24" s="209">
        <v>0</v>
      </c>
      <c r="Q24" s="209">
        <v>0</v>
      </c>
      <c r="R24" s="208">
        <f t="shared" si="2"/>
        <v>0</v>
      </c>
      <c r="S24" s="210">
        <v>0</v>
      </c>
      <c r="T24" s="208">
        <f t="shared" si="3"/>
        <v>0</v>
      </c>
    </row>
    <row r="25" s="200" customFormat="1" spans="1:20">
      <c r="A25" s="207" t="s">
        <v>520</v>
      </c>
      <c r="B25" s="207"/>
      <c r="C25" s="207" t="s">
        <v>521</v>
      </c>
      <c r="D25" s="210">
        <v>0</v>
      </c>
      <c r="E25" s="209">
        <v>0</v>
      </c>
      <c r="F25" s="209">
        <v>0</v>
      </c>
      <c r="G25" s="209">
        <v>0</v>
      </c>
      <c r="H25" s="209">
        <v>0</v>
      </c>
      <c r="I25" s="208">
        <f t="shared" si="0"/>
        <v>0</v>
      </c>
      <c r="J25" s="210">
        <v>0</v>
      </c>
      <c r="K25" s="210">
        <v>0</v>
      </c>
      <c r="L25" s="208">
        <f t="shared" si="1"/>
        <v>0</v>
      </c>
      <c r="M25" s="210">
        <v>0</v>
      </c>
      <c r="N25" s="209">
        <v>0</v>
      </c>
      <c r="O25" s="209">
        <v>0</v>
      </c>
      <c r="P25" s="209">
        <v>0</v>
      </c>
      <c r="Q25" s="209">
        <v>0</v>
      </c>
      <c r="R25" s="208">
        <f t="shared" si="2"/>
        <v>0</v>
      </c>
      <c r="S25" s="210">
        <v>0</v>
      </c>
      <c r="T25" s="208">
        <f t="shared" si="3"/>
        <v>0</v>
      </c>
    </row>
    <row r="26" s="200" customFormat="1" spans="1:20">
      <c r="A26" s="207" t="s">
        <v>522</v>
      </c>
      <c r="B26" s="207"/>
      <c r="C26" s="207" t="s">
        <v>523</v>
      </c>
      <c r="D26" s="210">
        <v>0</v>
      </c>
      <c r="E26" s="209">
        <v>0</v>
      </c>
      <c r="F26" s="209">
        <v>0</v>
      </c>
      <c r="G26" s="209">
        <v>0</v>
      </c>
      <c r="H26" s="209">
        <v>0</v>
      </c>
      <c r="I26" s="208">
        <f t="shared" si="0"/>
        <v>0</v>
      </c>
      <c r="J26" s="210">
        <v>0</v>
      </c>
      <c r="K26" s="210">
        <v>0</v>
      </c>
      <c r="L26" s="208">
        <f t="shared" si="1"/>
        <v>0</v>
      </c>
      <c r="M26" s="210">
        <v>0</v>
      </c>
      <c r="N26" s="209">
        <v>0</v>
      </c>
      <c r="O26" s="209">
        <v>0</v>
      </c>
      <c r="P26" s="209">
        <v>0</v>
      </c>
      <c r="Q26" s="209">
        <v>0</v>
      </c>
      <c r="R26" s="208">
        <f t="shared" si="2"/>
        <v>0</v>
      </c>
      <c r="S26" s="209">
        <v>0</v>
      </c>
      <c r="T26" s="208">
        <f t="shared" si="3"/>
        <v>0</v>
      </c>
    </row>
    <row r="27" s="200" customFormat="1" spans="1:20">
      <c r="A27" s="207" t="s">
        <v>524</v>
      </c>
      <c r="B27" s="207"/>
      <c r="C27" s="207" t="s">
        <v>525</v>
      </c>
      <c r="D27" s="210">
        <v>0</v>
      </c>
      <c r="E27" s="209">
        <v>0</v>
      </c>
      <c r="F27" s="209">
        <v>0</v>
      </c>
      <c r="G27" s="209">
        <v>0</v>
      </c>
      <c r="H27" s="209">
        <v>0</v>
      </c>
      <c r="I27" s="208">
        <f t="shared" si="0"/>
        <v>0</v>
      </c>
      <c r="J27" s="210">
        <v>0</v>
      </c>
      <c r="K27" s="210">
        <v>0</v>
      </c>
      <c r="L27" s="208">
        <f t="shared" si="1"/>
        <v>0</v>
      </c>
      <c r="M27" s="210">
        <v>0</v>
      </c>
      <c r="N27" s="209">
        <v>0</v>
      </c>
      <c r="O27" s="209">
        <v>0</v>
      </c>
      <c r="P27" s="209">
        <v>0</v>
      </c>
      <c r="Q27" s="209">
        <v>0</v>
      </c>
      <c r="R27" s="208">
        <f t="shared" si="2"/>
        <v>0</v>
      </c>
      <c r="S27" s="209">
        <v>0</v>
      </c>
      <c r="T27" s="208">
        <f t="shared" si="3"/>
        <v>0</v>
      </c>
    </row>
    <row r="28" s="200" customFormat="1" spans="1:20">
      <c r="A28" s="207" t="s">
        <v>526</v>
      </c>
      <c r="B28" s="207"/>
      <c r="C28" s="207" t="s">
        <v>527</v>
      </c>
      <c r="D28" s="210">
        <v>0</v>
      </c>
      <c r="E28" s="209">
        <v>0</v>
      </c>
      <c r="F28" s="209">
        <v>0</v>
      </c>
      <c r="G28" s="209">
        <v>0</v>
      </c>
      <c r="H28" s="209">
        <v>0</v>
      </c>
      <c r="I28" s="208">
        <f t="shared" si="0"/>
        <v>0</v>
      </c>
      <c r="J28" s="210">
        <v>0</v>
      </c>
      <c r="K28" s="210">
        <v>0</v>
      </c>
      <c r="L28" s="208">
        <f t="shared" si="1"/>
        <v>0</v>
      </c>
      <c r="M28" s="210">
        <v>0</v>
      </c>
      <c r="N28" s="209">
        <v>0</v>
      </c>
      <c r="O28" s="209">
        <v>0</v>
      </c>
      <c r="P28" s="209">
        <v>0</v>
      </c>
      <c r="Q28" s="209">
        <v>0</v>
      </c>
      <c r="R28" s="208">
        <f t="shared" si="2"/>
        <v>0</v>
      </c>
      <c r="S28" s="209">
        <v>0</v>
      </c>
      <c r="T28" s="208">
        <f t="shared" si="3"/>
        <v>0</v>
      </c>
    </row>
    <row r="29" s="200" customFormat="1" spans="1:20">
      <c r="A29" s="207" t="s">
        <v>528</v>
      </c>
      <c r="B29" s="207"/>
      <c r="C29" s="207" t="s">
        <v>529</v>
      </c>
      <c r="D29" s="210">
        <v>0</v>
      </c>
      <c r="E29" s="209">
        <v>0</v>
      </c>
      <c r="F29" s="208">
        <v>0.25</v>
      </c>
      <c r="G29" s="208">
        <v>0.125</v>
      </c>
      <c r="H29" s="209">
        <v>0</v>
      </c>
      <c r="I29" s="208">
        <f t="shared" si="0"/>
        <v>0.375</v>
      </c>
      <c r="J29" s="208">
        <v>1</v>
      </c>
      <c r="K29" s="208">
        <v>1</v>
      </c>
      <c r="L29" s="208">
        <f t="shared" si="1"/>
        <v>2</v>
      </c>
      <c r="M29" s="210">
        <v>0</v>
      </c>
      <c r="N29" s="209">
        <v>0</v>
      </c>
      <c r="O29" s="209">
        <v>0</v>
      </c>
      <c r="P29" s="209">
        <v>0</v>
      </c>
      <c r="Q29" s="209">
        <v>0</v>
      </c>
      <c r="R29" s="208">
        <f t="shared" si="2"/>
        <v>0</v>
      </c>
      <c r="S29" s="209">
        <v>0</v>
      </c>
      <c r="T29" s="208">
        <f t="shared" si="3"/>
        <v>0</v>
      </c>
    </row>
    <row r="30" s="200" customFormat="1" spans="1:20">
      <c r="A30" s="207" t="s">
        <v>530</v>
      </c>
      <c r="B30" s="207"/>
      <c r="C30" s="207" t="s">
        <v>531</v>
      </c>
      <c r="D30" s="210">
        <v>0</v>
      </c>
      <c r="E30" s="209">
        <v>0</v>
      </c>
      <c r="F30" s="209">
        <v>0</v>
      </c>
      <c r="G30" s="209">
        <v>0</v>
      </c>
      <c r="H30" s="209">
        <v>0</v>
      </c>
      <c r="I30" s="208">
        <f t="shared" si="0"/>
        <v>0</v>
      </c>
      <c r="J30" s="210">
        <v>0</v>
      </c>
      <c r="K30" s="210">
        <v>0</v>
      </c>
      <c r="L30" s="208">
        <f t="shared" si="1"/>
        <v>0</v>
      </c>
      <c r="M30" s="210">
        <v>0</v>
      </c>
      <c r="N30" s="209">
        <v>0</v>
      </c>
      <c r="O30" s="209">
        <v>0</v>
      </c>
      <c r="P30" s="209">
        <v>0</v>
      </c>
      <c r="Q30" s="209">
        <v>0</v>
      </c>
      <c r="R30" s="208">
        <f t="shared" si="2"/>
        <v>0</v>
      </c>
      <c r="S30" s="209">
        <v>0</v>
      </c>
      <c r="T30" s="208">
        <f t="shared" si="3"/>
        <v>0</v>
      </c>
    </row>
    <row r="31" s="200" customFormat="1" spans="1:20">
      <c r="A31" s="207" t="s">
        <v>532</v>
      </c>
      <c r="B31" s="207"/>
      <c r="C31" s="207" t="s">
        <v>533</v>
      </c>
      <c r="D31" s="210">
        <v>0</v>
      </c>
      <c r="E31" s="209">
        <v>0</v>
      </c>
      <c r="F31" s="209">
        <v>0</v>
      </c>
      <c r="G31" s="209">
        <v>0</v>
      </c>
      <c r="H31" s="209">
        <v>0</v>
      </c>
      <c r="I31" s="208">
        <f t="shared" si="0"/>
        <v>0</v>
      </c>
      <c r="J31" s="210">
        <v>0</v>
      </c>
      <c r="K31" s="210">
        <v>0</v>
      </c>
      <c r="L31" s="208">
        <f t="shared" si="1"/>
        <v>0</v>
      </c>
      <c r="M31" s="210">
        <v>0</v>
      </c>
      <c r="N31" s="209">
        <v>0</v>
      </c>
      <c r="O31" s="209">
        <v>0</v>
      </c>
      <c r="P31" s="209">
        <v>0</v>
      </c>
      <c r="Q31" s="209">
        <v>0</v>
      </c>
      <c r="R31" s="208">
        <f t="shared" si="2"/>
        <v>0</v>
      </c>
      <c r="S31" s="209">
        <v>0</v>
      </c>
      <c r="T31" s="208">
        <f t="shared" si="3"/>
        <v>0</v>
      </c>
    </row>
    <row r="32" s="200" customFormat="1" spans="1:20">
      <c r="A32" s="207" t="s">
        <v>534</v>
      </c>
      <c r="B32" s="207"/>
      <c r="C32" s="207" t="s">
        <v>535</v>
      </c>
      <c r="D32" s="210">
        <v>0</v>
      </c>
      <c r="E32" s="209">
        <v>0</v>
      </c>
      <c r="F32" s="209">
        <v>0</v>
      </c>
      <c r="G32" s="209">
        <v>0</v>
      </c>
      <c r="H32" s="209">
        <v>0</v>
      </c>
      <c r="I32" s="208">
        <f t="shared" si="0"/>
        <v>0</v>
      </c>
      <c r="J32" s="210">
        <v>0</v>
      </c>
      <c r="K32" s="210">
        <v>0</v>
      </c>
      <c r="L32" s="208">
        <f t="shared" si="1"/>
        <v>0</v>
      </c>
      <c r="M32" s="210">
        <v>0</v>
      </c>
      <c r="N32" s="209">
        <v>0</v>
      </c>
      <c r="O32" s="209">
        <v>0</v>
      </c>
      <c r="P32" s="209">
        <v>0</v>
      </c>
      <c r="Q32" s="209">
        <v>0</v>
      </c>
      <c r="R32" s="208">
        <f t="shared" si="2"/>
        <v>0</v>
      </c>
      <c r="S32" s="209">
        <v>0</v>
      </c>
      <c r="T32" s="208">
        <f t="shared" si="3"/>
        <v>0</v>
      </c>
    </row>
    <row r="33" s="200" customFormat="1" spans="1:20">
      <c r="A33" s="207" t="s">
        <v>536</v>
      </c>
      <c r="B33" s="207"/>
      <c r="C33" s="207" t="s">
        <v>537</v>
      </c>
      <c r="D33" s="210">
        <v>0</v>
      </c>
      <c r="E33" s="209">
        <v>0</v>
      </c>
      <c r="F33" s="209">
        <v>0</v>
      </c>
      <c r="G33" s="209">
        <v>0</v>
      </c>
      <c r="H33" s="209">
        <v>0</v>
      </c>
      <c r="I33" s="208">
        <f t="shared" si="0"/>
        <v>0</v>
      </c>
      <c r="J33" s="210">
        <v>0</v>
      </c>
      <c r="K33" s="210">
        <v>0</v>
      </c>
      <c r="L33" s="208">
        <f t="shared" si="1"/>
        <v>0</v>
      </c>
      <c r="M33" s="210">
        <v>0</v>
      </c>
      <c r="N33" s="208">
        <v>0.125</v>
      </c>
      <c r="O33" s="208">
        <v>0.25</v>
      </c>
      <c r="P33" s="209">
        <v>0</v>
      </c>
      <c r="Q33" s="209">
        <v>0</v>
      </c>
      <c r="R33" s="208">
        <f t="shared" si="2"/>
        <v>0.375</v>
      </c>
      <c r="S33" s="209">
        <v>0</v>
      </c>
      <c r="T33" s="208">
        <f t="shared" si="3"/>
        <v>0</v>
      </c>
    </row>
    <row r="34" s="200" customFormat="1" spans="1:20">
      <c r="A34" s="207" t="s">
        <v>538</v>
      </c>
      <c r="B34" s="207"/>
      <c r="C34" s="207" t="s">
        <v>539</v>
      </c>
      <c r="D34" s="210">
        <v>0</v>
      </c>
      <c r="E34" s="209">
        <v>0</v>
      </c>
      <c r="F34" s="208">
        <v>0.25</v>
      </c>
      <c r="G34" s="208">
        <v>0.125</v>
      </c>
      <c r="H34" s="209">
        <v>0</v>
      </c>
      <c r="I34" s="208">
        <f t="shared" si="0"/>
        <v>0.375</v>
      </c>
      <c r="J34" s="210">
        <v>0</v>
      </c>
      <c r="K34" s="210">
        <v>0</v>
      </c>
      <c r="L34" s="208">
        <f t="shared" si="1"/>
        <v>0</v>
      </c>
      <c r="M34" s="210">
        <v>0</v>
      </c>
      <c r="N34" s="209">
        <v>0</v>
      </c>
      <c r="O34" s="209">
        <v>0</v>
      </c>
      <c r="P34" s="209">
        <v>0</v>
      </c>
      <c r="Q34" s="209">
        <v>0</v>
      </c>
      <c r="R34" s="208">
        <f t="shared" si="2"/>
        <v>0</v>
      </c>
      <c r="S34" s="209">
        <v>0</v>
      </c>
      <c r="T34" s="208">
        <f t="shared" si="3"/>
        <v>0</v>
      </c>
    </row>
    <row r="35" s="200" customFormat="1" spans="1:20">
      <c r="A35" s="207" t="s">
        <v>540</v>
      </c>
      <c r="B35" s="207"/>
      <c r="C35" s="207" t="s">
        <v>541</v>
      </c>
      <c r="D35" s="210">
        <v>0</v>
      </c>
      <c r="E35" s="209">
        <v>0</v>
      </c>
      <c r="F35" s="209">
        <v>0</v>
      </c>
      <c r="G35" s="209">
        <v>0</v>
      </c>
      <c r="H35" s="209">
        <v>0</v>
      </c>
      <c r="I35" s="208">
        <f t="shared" si="0"/>
        <v>0</v>
      </c>
      <c r="J35" s="210">
        <v>0</v>
      </c>
      <c r="K35" s="210">
        <v>0</v>
      </c>
      <c r="L35" s="208">
        <f t="shared" si="1"/>
        <v>0</v>
      </c>
      <c r="M35" s="210">
        <v>0</v>
      </c>
      <c r="N35" s="209">
        <v>0</v>
      </c>
      <c r="O35" s="209">
        <v>0</v>
      </c>
      <c r="P35" s="209">
        <v>0</v>
      </c>
      <c r="Q35" s="209">
        <v>0</v>
      </c>
      <c r="R35" s="208">
        <f t="shared" si="2"/>
        <v>0</v>
      </c>
      <c r="S35" s="209">
        <v>0</v>
      </c>
      <c r="T35" s="208">
        <f t="shared" si="3"/>
        <v>0</v>
      </c>
    </row>
    <row r="36" s="200" customFormat="1" spans="1:20">
      <c r="A36" s="207" t="s">
        <v>542</v>
      </c>
      <c r="B36" s="207"/>
      <c r="C36" s="207" t="s">
        <v>543</v>
      </c>
      <c r="D36" s="210">
        <v>0</v>
      </c>
      <c r="E36" s="209">
        <v>0</v>
      </c>
      <c r="F36" s="209">
        <v>0</v>
      </c>
      <c r="G36" s="209">
        <v>0</v>
      </c>
      <c r="H36" s="209">
        <v>0</v>
      </c>
      <c r="I36" s="208">
        <f t="shared" si="0"/>
        <v>0</v>
      </c>
      <c r="J36" s="210">
        <v>0</v>
      </c>
      <c r="K36" s="210">
        <v>0</v>
      </c>
      <c r="L36" s="208">
        <f t="shared" si="1"/>
        <v>0</v>
      </c>
      <c r="M36" s="210">
        <v>0</v>
      </c>
      <c r="N36" s="209">
        <v>0</v>
      </c>
      <c r="O36" s="209">
        <v>0</v>
      </c>
      <c r="P36" s="209">
        <v>0</v>
      </c>
      <c r="Q36" s="209">
        <v>0</v>
      </c>
      <c r="R36" s="208">
        <f t="shared" si="2"/>
        <v>0</v>
      </c>
      <c r="S36" s="209">
        <v>0</v>
      </c>
      <c r="T36" s="208">
        <f t="shared" si="3"/>
        <v>0</v>
      </c>
    </row>
    <row r="37" s="200" customFormat="1" spans="1:20">
      <c r="A37" s="207" t="s">
        <v>544</v>
      </c>
      <c r="B37" s="207"/>
      <c r="C37" s="207" t="s">
        <v>545</v>
      </c>
      <c r="D37" s="210">
        <v>0</v>
      </c>
      <c r="E37" s="209">
        <v>0</v>
      </c>
      <c r="F37" s="209">
        <v>0</v>
      </c>
      <c r="G37" s="209">
        <v>0</v>
      </c>
      <c r="H37" s="209">
        <v>0</v>
      </c>
      <c r="I37" s="208">
        <f t="shared" si="0"/>
        <v>0</v>
      </c>
      <c r="J37" s="210">
        <v>0</v>
      </c>
      <c r="K37" s="210">
        <v>0</v>
      </c>
      <c r="L37" s="208">
        <f t="shared" si="1"/>
        <v>0</v>
      </c>
      <c r="M37" s="210">
        <v>0</v>
      </c>
      <c r="N37" s="209">
        <v>0</v>
      </c>
      <c r="O37" s="209">
        <v>0</v>
      </c>
      <c r="P37" s="209">
        <v>0</v>
      </c>
      <c r="Q37" s="209">
        <v>0</v>
      </c>
      <c r="R37" s="208">
        <f t="shared" si="2"/>
        <v>0</v>
      </c>
      <c r="S37" s="209">
        <v>0</v>
      </c>
      <c r="T37" s="208">
        <f t="shared" si="3"/>
        <v>0</v>
      </c>
    </row>
    <row r="38" s="200" customFormat="1" spans="1:20">
      <c r="A38" s="207" t="s">
        <v>546</v>
      </c>
      <c r="B38" s="207"/>
      <c r="C38" s="207" t="s">
        <v>547</v>
      </c>
      <c r="D38" s="210">
        <v>0</v>
      </c>
      <c r="E38" s="209">
        <v>0</v>
      </c>
      <c r="F38" s="209">
        <v>0</v>
      </c>
      <c r="G38" s="209">
        <v>0</v>
      </c>
      <c r="H38" s="209">
        <v>0</v>
      </c>
      <c r="I38" s="208">
        <f t="shared" si="0"/>
        <v>0</v>
      </c>
      <c r="J38" s="210">
        <v>0</v>
      </c>
      <c r="K38" s="210">
        <v>0</v>
      </c>
      <c r="L38" s="208">
        <f t="shared" si="1"/>
        <v>0</v>
      </c>
      <c r="M38" s="210">
        <v>0</v>
      </c>
      <c r="N38" s="209">
        <v>0</v>
      </c>
      <c r="O38" s="209">
        <v>0</v>
      </c>
      <c r="P38" s="209">
        <v>0</v>
      </c>
      <c r="Q38" s="209">
        <v>0</v>
      </c>
      <c r="R38" s="208">
        <f t="shared" si="2"/>
        <v>0</v>
      </c>
      <c r="S38" s="209">
        <v>0</v>
      </c>
      <c r="T38" s="208">
        <f t="shared" si="3"/>
        <v>0</v>
      </c>
    </row>
    <row r="39" s="200" customFormat="1" spans="1:20">
      <c r="A39" s="207" t="s">
        <v>548</v>
      </c>
      <c r="B39" s="207"/>
      <c r="C39" s="207" t="s">
        <v>549</v>
      </c>
      <c r="D39" s="208">
        <v>0.25</v>
      </c>
      <c r="E39" s="208">
        <v>0.125</v>
      </c>
      <c r="F39" s="208">
        <v>0.25</v>
      </c>
      <c r="G39" s="209">
        <v>0</v>
      </c>
      <c r="H39" s="209">
        <v>0</v>
      </c>
      <c r="I39" s="208">
        <f t="shared" si="0"/>
        <v>0.625</v>
      </c>
      <c r="J39" s="208">
        <v>1</v>
      </c>
      <c r="K39" s="208">
        <v>1</v>
      </c>
      <c r="L39" s="208">
        <f t="shared" si="1"/>
        <v>2</v>
      </c>
      <c r="M39" s="208">
        <v>0.125</v>
      </c>
      <c r="N39" s="209">
        <v>0</v>
      </c>
      <c r="O39" s="209">
        <v>0</v>
      </c>
      <c r="P39" s="208">
        <v>0.25</v>
      </c>
      <c r="Q39" s="208">
        <v>0.25</v>
      </c>
      <c r="R39" s="208">
        <f t="shared" si="2"/>
        <v>0.625</v>
      </c>
      <c r="S39" s="209">
        <v>0</v>
      </c>
      <c r="T39" s="208">
        <f t="shared" si="3"/>
        <v>0</v>
      </c>
    </row>
    <row r="40" s="200" customFormat="1" spans="1:20">
      <c r="A40" s="207" t="s">
        <v>550</v>
      </c>
      <c r="B40" s="207"/>
      <c r="C40" s="207" t="s">
        <v>551</v>
      </c>
      <c r="D40" s="210">
        <v>0</v>
      </c>
      <c r="E40" s="209">
        <v>0</v>
      </c>
      <c r="F40" s="209">
        <v>0</v>
      </c>
      <c r="G40" s="209">
        <v>0</v>
      </c>
      <c r="H40" s="209">
        <v>0</v>
      </c>
      <c r="I40" s="208">
        <f t="shared" si="0"/>
        <v>0</v>
      </c>
      <c r="J40" s="210">
        <v>0</v>
      </c>
      <c r="K40" s="210">
        <v>0</v>
      </c>
      <c r="L40" s="208">
        <f t="shared" si="1"/>
        <v>0</v>
      </c>
      <c r="M40" s="210">
        <v>0</v>
      </c>
      <c r="N40" s="209">
        <v>0</v>
      </c>
      <c r="O40" s="209">
        <v>0</v>
      </c>
      <c r="P40" s="209">
        <v>0</v>
      </c>
      <c r="Q40" s="209">
        <v>0</v>
      </c>
      <c r="R40" s="208">
        <f t="shared" si="2"/>
        <v>0</v>
      </c>
      <c r="S40" s="209">
        <v>0</v>
      </c>
      <c r="T40" s="208">
        <f t="shared" si="3"/>
        <v>0</v>
      </c>
    </row>
    <row r="41" ht="14.25" spans="1:2">
      <c r="A41" s="211"/>
      <c r="B41" s="211"/>
    </row>
    <row r="42" ht="14.25" spans="1:2">
      <c r="A42" s="211"/>
      <c r="B42" s="211"/>
    </row>
    <row r="43" ht="14.25" spans="1:2">
      <c r="A43" s="211"/>
      <c r="B43" s="211"/>
    </row>
    <row r="44" ht="14.25" spans="1:2">
      <c r="A44" s="211"/>
      <c r="B44" s="211"/>
    </row>
    <row r="45" ht="14.25" spans="1:2">
      <c r="A45" s="211"/>
      <c r="B45" s="211"/>
    </row>
    <row r="46" ht="14.25" spans="1:2">
      <c r="A46" s="211"/>
      <c r="B46" s="211"/>
    </row>
    <row r="64" spans="1:2">
      <c r="A64" s="212"/>
      <c r="B64" s="212"/>
    </row>
    <row r="66" spans="1:2">
      <c r="A66" s="139"/>
      <c r="B66" s="139"/>
    </row>
    <row r="67" spans="1:2">
      <c r="A67" s="139"/>
      <c r="B67" s="139"/>
    </row>
    <row r="68" spans="1:2">
      <c r="A68" s="139"/>
      <c r="B68" s="139"/>
    </row>
    <row r="69" spans="1:2">
      <c r="A69" s="139"/>
      <c r="B69" s="139"/>
    </row>
    <row r="70" spans="1:2">
      <c r="A70" s="139"/>
      <c r="B70" s="139"/>
    </row>
    <row r="71" spans="1:2">
      <c r="A71" s="139"/>
      <c r="B71" s="139"/>
    </row>
    <row r="72" spans="1:2">
      <c r="A72" s="139"/>
      <c r="B72" s="139"/>
    </row>
    <row r="73" spans="1:2">
      <c r="A73" s="139"/>
      <c r="B73" s="139"/>
    </row>
    <row r="74" spans="1:2">
      <c r="A74" s="139"/>
      <c r="B74" s="139"/>
    </row>
    <row r="75" spans="1:2">
      <c r="A75" s="139"/>
      <c r="B75" s="139"/>
    </row>
    <row r="76" spans="1:2">
      <c r="A76" s="139"/>
      <c r="B76" s="139"/>
    </row>
    <row r="77" spans="1:2">
      <c r="A77" s="139"/>
      <c r="B77" s="139"/>
    </row>
    <row r="78" spans="1:2">
      <c r="A78" s="139"/>
      <c r="B78" s="139"/>
    </row>
    <row r="79" spans="1:2">
      <c r="A79" s="139"/>
      <c r="B79" s="139"/>
    </row>
    <row r="80" spans="1:2">
      <c r="A80" s="139"/>
      <c r="B80" s="139"/>
    </row>
    <row r="81" spans="1:2">
      <c r="A81" s="139"/>
      <c r="B81" s="139"/>
    </row>
    <row r="82" spans="1:2">
      <c r="A82" s="139"/>
      <c r="B82" s="139"/>
    </row>
    <row r="83" spans="1:2">
      <c r="A83" s="139"/>
      <c r="B83" s="139"/>
    </row>
    <row r="84" spans="2:2">
      <c r="B84" s="139"/>
    </row>
    <row r="85" spans="2:2">
      <c r="B85" s="139"/>
    </row>
    <row r="86" spans="2:2">
      <c r="B86" s="139"/>
    </row>
    <row r="87" spans="2:2">
      <c r="B87" s="139"/>
    </row>
    <row r="88" spans="2:2">
      <c r="B88" s="139"/>
    </row>
    <row r="89" spans="2:2">
      <c r="B89" s="139"/>
    </row>
    <row r="90" spans="2:2">
      <c r="B90" s="139"/>
    </row>
    <row r="91" spans="2:2">
      <c r="B91" s="139"/>
    </row>
    <row r="92" spans="2:2">
      <c r="B92" s="139"/>
    </row>
    <row r="93" spans="2:2">
      <c r="B93" s="139"/>
    </row>
    <row r="94" spans="2:2">
      <c r="B94" s="139"/>
    </row>
    <row r="95" spans="2:2">
      <c r="B95" s="139"/>
    </row>
    <row r="96" spans="2:2">
      <c r="B96" s="139"/>
    </row>
    <row r="97" spans="2:2">
      <c r="B97" s="139"/>
    </row>
    <row r="98" spans="2:2">
      <c r="B98" s="139"/>
    </row>
    <row r="99" spans="2:2">
      <c r="B99" s="139"/>
    </row>
    <row r="100" spans="2:2">
      <c r="B100" s="139"/>
    </row>
    <row r="101" spans="2:2">
      <c r="B101" s="139"/>
    </row>
    <row r="102" spans="2:2">
      <c r="B102" s="139"/>
    </row>
    <row r="103" spans="2:2">
      <c r="B103" s="139"/>
    </row>
    <row r="104" spans="2:2">
      <c r="B104" s="139"/>
    </row>
    <row r="105" spans="2:2">
      <c r="B105" s="139"/>
    </row>
    <row r="106" spans="2:2">
      <c r="B106" s="139"/>
    </row>
    <row r="107" spans="2:2">
      <c r="B107" s="139"/>
    </row>
    <row r="108" spans="2:2">
      <c r="B108" s="139"/>
    </row>
    <row r="109" spans="2:2">
      <c r="B109" s="139"/>
    </row>
    <row r="110" spans="2:2">
      <c r="B110" s="139"/>
    </row>
    <row r="111" spans="2:2">
      <c r="B111" s="139"/>
    </row>
    <row r="112" spans="2:2">
      <c r="B112" s="139"/>
    </row>
    <row r="113" spans="2:2">
      <c r="B113" s="139"/>
    </row>
    <row r="114" spans="2:2">
      <c r="B114" s="139"/>
    </row>
    <row r="115" spans="2:2">
      <c r="B115" s="139"/>
    </row>
    <row r="116" spans="2:2">
      <c r="B116" s="139"/>
    </row>
    <row r="117" spans="2:2">
      <c r="B117" s="139"/>
    </row>
    <row r="118" spans="2:2">
      <c r="B118" s="139"/>
    </row>
    <row r="119" spans="2:2">
      <c r="B119" s="139"/>
    </row>
    <row r="120" spans="2:2">
      <c r="B120" s="139"/>
    </row>
    <row r="121" spans="2:2">
      <c r="B121" s="139"/>
    </row>
    <row r="122" spans="2:2">
      <c r="B122" s="139"/>
    </row>
    <row r="123" spans="2:2">
      <c r="B123" s="139"/>
    </row>
    <row r="124" spans="2:2">
      <c r="B124" s="139"/>
    </row>
    <row r="125" spans="2:2">
      <c r="B125" s="139"/>
    </row>
    <row r="126" spans="2:2">
      <c r="B126" s="139"/>
    </row>
    <row r="127" spans="2:2">
      <c r="B127" s="139"/>
    </row>
    <row r="128" spans="2:2">
      <c r="B128" s="139"/>
    </row>
    <row r="129" spans="2:2">
      <c r="B129" s="139"/>
    </row>
    <row r="130" spans="2:2">
      <c r="B130" s="139"/>
    </row>
    <row r="131" spans="2:2">
      <c r="B131" s="139"/>
    </row>
    <row r="132" spans="2:2">
      <c r="B132" s="139"/>
    </row>
    <row r="133" spans="2:2">
      <c r="B133" s="139"/>
    </row>
    <row r="134" spans="2:2">
      <c r="B134" s="139"/>
    </row>
    <row r="135" spans="2:2">
      <c r="B135" s="139"/>
    </row>
    <row r="136" spans="2:2">
      <c r="B136" s="139"/>
    </row>
    <row r="137" spans="2:2">
      <c r="B137" s="139"/>
    </row>
    <row r="138" spans="2:2">
      <c r="B138" s="139"/>
    </row>
    <row r="139" spans="2:2">
      <c r="B139" s="139"/>
    </row>
    <row r="140" spans="2:2">
      <c r="B140" s="139"/>
    </row>
    <row r="141" spans="2:2">
      <c r="B141" s="139"/>
    </row>
    <row r="142" spans="2:2">
      <c r="B142" s="139"/>
    </row>
    <row r="143" spans="2:2">
      <c r="B143" s="139"/>
    </row>
    <row r="144" spans="2:2">
      <c r="B144" s="139"/>
    </row>
    <row r="145" spans="2:2">
      <c r="B145" s="139"/>
    </row>
    <row r="146" spans="2:2">
      <c r="B146" s="139"/>
    </row>
    <row r="147" spans="2:2">
      <c r="B147" s="139"/>
    </row>
    <row r="148" spans="2:2">
      <c r="B148" s="139"/>
    </row>
    <row r="149" spans="2:2">
      <c r="B149" s="139"/>
    </row>
    <row r="150" spans="2:2">
      <c r="B150" s="139"/>
    </row>
    <row r="151" spans="2:2">
      <c r="B151" s="139"/>
    </row>
    <row r="152" spans="2:2">
      <c r="B152" s="139"/>
    </row>
    <row r="153" spans="2:2">
      <c r="B153" s="139"/>
    </row>
    <row r="154" spans="2:2">
      <c r="B154" s="139"/>
    </row>
    <row r="155" spans="2:2">
      <c r="B155" s="139"/>
    </row>
  </sheetData>
  <mergeCells count="67">
    <mergeCell ref="D1:T1"/>
    <mergeCell ref="D2:I2"/>
    <mergeCell ref="J2:K2"/>
    <mergeCell ref="M2:R2"/>
    <mergeCell ref="S2:T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D5:D6"/>
    <mergeCell ref="E5:E6"/>
    <mergeCell ref="F5:F6"/>
    <mergeCell ref="G5:G6"/>
    <mergeCell ref="H5:H6"/>
    <mergeCell ref="I3:I6"/>
    <mergeCell ref="J5:J6"/>
    <mergeCell ref="K5:K6"/>
    <mergeCell ref="L3:L6"/>
    <mergeCell ref="M5:M6"/>
    <mergeCell ref="N5:N6"/>
    <mergeCell ref="O5:O6"/>
    <mergeCell ref="P5:P6"/>
    <mergeCell ref="Q5:Q6"/>
    <mergeCell ref="R3:R6"/>
    <mergeCell ref="S5:S6"/>
    <mergeCell ref="T3:T6"/>
    <mergeCell ref="A1:C2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9"/>
  <sheetViews>
    <sheetView tabSelected="1" workbookViewId="0">
      <selection activeCell="C16" sqref="C16"/>
    </sheetView>
  </sheetViews>
  <sheetFormatPr defaultColWidth="9" defaultRowHeight="13.5"/>
  <cols>
    <col min="1" max="1" width="12.5583333333333" customWidth="1"/>
    <col min="2" max="2" width="11.2166666666667" customWidth="1"/>
  </cols>
  <sheetData>
    <row r="1" ht="36.6" customHeight="1" spans="1:21">
      <c r="A1" s="164" t="s">
        <v>552</v>
      </c>
      <c r="B1" s="165"/>
      <c r="C1" s="166" t="s">
        <v>395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</row>
    <row r="2" ht="14.25" spans="1:21">
      <c r="A2" s="164"/>
      <c r="B2" s="164"/>
      <c r="C2" s="168" t="s">
        <v>2</v>
      </c>
      <c r="D2" s="168"/>
      <c r="E2" s="168"/>
      <c r="F2" s="168"/>
      <c r="G2" s="168"/>
      <c r="H2" s="168"/>
      <c r="I2" s="168"/>
      <c r="J2" s="168"/>
      <c r="K2" s="168"/>
      <c r="L2" s="168"/>
      <c r="M2" s="186"/>
      <c r="N2" s="168" t="s">
        <v>208</v>
      </c>
      <c r="O2" s="168"/>
      <c r="P2" s="168"/>
      <c r="Q2" s="168" t="s">
        <v>3</v>
      </c>
      <c r="R2" s="168"/>
      <c r="S2" s="168"/>
      <c r="T2" s="168" t="s">
        <v>5</v>
      </c>
      <c r="U2" s="168"/>
    </row>
    <row r="3" ht="14.25" spans="1:21">
      <c r="A3" s="169" t="s">
        <v>6</v>
      </c>
      <c r="B3" s="170"/>
      <c r="C3" s="171">
        <v>10.22</v>
      </c>
      <c r="D3" s="171">
        <v>10.26</v>
      </c>
      <c r="E3" s="171">
        <v>11.12</v>
      </c>
      <c r="F3" s="171">
        <v>11.15</v>
      </c>
      <c r="G3" s="171">
        <v>11.25</v>
      </c>
      <c r="H3" s="171">
        <v>11.28</v>
      </c>
      <c r="I3" s="171">
        <v>11.3</v>
      </c>
      <c r="J3" s="171">
        <v>12.04</v>
      </c>
      <c r="K3" s="171">
        <v>12.04</v>
      </c>
      <c r="L3" s="171">
        <v>12.07</v>
      </c>
      <c r="M3" s="172" t="s">
        <v>553</v>
      </c>
      <c r="N3" s="171"/>
      <c r="O3" s="171"/>
      <c r="P3" s="173" t="s">
        <v>209</v>
      </c>
      <c r="Q3" s="171">
        <v>12.2</v>
      </c>
      <c r="R3" s="172" t="s">
        <v>10</v>
      </c>
      <c r="S3" s="172"/>
      <c r="T3" s="171"/>
      <c r="U3" s="173" t="s">
        <v>14</v>
      </c>
    </row>
    <row r="4" ht="27" spans="1:21">
      <c r="A4" s="169" t="s">
        <v>34</v>
      </c>
      <c r="B4" s="170"/>
      <c r="C4" s="172" t="s">
        <v>129</v>
      </c>
      <c r="D4" s="172" t="s">
        <v>554</v>
      </c>
      <c r="E4" s="172" t="s">
        <v>129</v>
      </c>
      <c r="F4" s="172" t="s">
        <v>555</v>
      </c>
      <c r="G4" s="172" t="s">
        <v>129</v>
      </c>
      <c r="H4" s="172" t="s">
        <v>36</v>
      </c>
      <c r="I4" s="172" t="s">
        <v>129</v>
      </c>
      <c r="J4" s="172" t="s">
        <v>36</v>
      </c>
      <c r="K4" s="172" t="s">
        <v>129</v>
      </c>
      <c r="L4" s="171" t="s">
        <v>35</v>
      </c>
      <c r="M4" s="172"/>
      <c r="N4" s="187"/>
      <c r="O4" s="187"/>
      <c r="P4" s="188"/>
      <c r="Q4" s="187"/>
      <c r="R4" s="172"/>
      <c r="S4" s="194"/>
      <c r="T4" s="187"/>
      <c r="U4" s="188"/>
    </row>
    <row r="5" ht="14.25" spans="1:21">
      <c r="A5" s="170" t="s">
        <v>15</v>
      </c>
      <c r="B5" s="170"/>
      <c r="C5" s="173" t="s">
        <v>556</v>
      </c>
      <c r="D5" s="173" t="s">
        <v>557</v>
      </c>
      <c r="E5" s="173" t="s">
        <v>558</v>
      </c>
      <c r="F5" s="173" t="s">
        <v>559</v>
      </c>
      <c r="G5" s="173" t="s">
        <v>560</v>
      </c>
      <c r="H5" s="173" t="s">
        <v>561</v>
      </c>
      <c r="I5" s="173" t="s">
        <v>562</v>
      </c>
      <c r="J5" s="173" t="s">
        <v>563</v>
      </c>
      <c r="K5" s="173" t="s">
        <v>564</v>
      </c>
      <c r="L5" s="172" t="s">
        <v>219</v>
      </c>
      <c r="M5" s="172"/>
      <c r="N5" s="173" t="s">
        <v>476</v>
      </c>
      <c r="O5" s="173" t="s">
        <v>565</v>
      </c>
      <c r="P5" s="188"/>
      <c r="Q5" s="173" t="s">
        <v>396</v>
      </c>
      <c r="R5" s="172"/>
      <c r="S5" s="195" t="s">
        <v>566</v>
      </c>
      <c r="T5" s="173" t="s">
        <v>397</v>
      </c>
      <c r="U5" s="188"/>
    </row>
    <row r="6" ht="14.25" spans="1:21">
      <c r="A6" s="174" t="s">
        <v>40</v>
      </c>
      <c r="B6" s="169" t="s">
        <v>41</v>
      </c>
      <c r="C6" s="175"/>
      <c r="D6" s="175"/>
      <c r="E6" s="175"/>
      <c r="F6" s="175"/>
      <c r="G6" s="175"/>
      <c r="H6" s="175"/>
      <c r="I6" s="175"/>
      <c r="J6" s="175"/>
      <c r="K6" s="175"/>
      <c r="L6" s="172"/>
      <c r="M6" s="172"/>
      <c r="N6" s="175"/>
      <c r="O6" s="175"/>
      <c r="P6" s="175"/>
      <c r="Q6" s="175"/>
      <c r="R6" s="172"/>
      <c r="S6" s="196"/>
      <c r="T6" s="175"/>
      <c r="U6" s="175"/>
    </row>
    <row r="7" ht="14.25" spans="1:21">
      <c r="A7" s="176" t="s">
        <v>567</v>
      </c>
      <c r="B7" s="177" t="s">
        <v>568</v>
      </c>
      <c r="C7" s="178">
        <v>0.25</v>
      </c>
      <c r="D7" s="178">
        <v>0.25</v>
      </c>
      <c r="E7" s="178">
        <v>0.25</v>
      </c>
      <c r="F7" s="178">
        <v>0.25</v>
      </c>
      <c r="G7" s="179">
        <v>0</v>
      </c>
      <c r="H7" s="179">
        <v>0</v>
      </c>
      <c r="I7" s="179">
        <v>0</v>
      </c>
      <c r="J7" s="179">
        <v>0</v>
      </c>
      <c r="K7" s="179">
        <v>0</v>
      </c>
      <c r="L7" s="179">
        <v>0</v>
      </c>
      <c r="M7" s="189">
        <f>SUM(C7:L7)</f>
        <v>1</v>
      </c>
      <c r="N7" s="190">
        <v>1</v>
      </c>
      <c r="O7" s="191">
        <v>0</v>
      </c>
      <c r="P7" s="192">
        <f t="shared" ref="P7:P39" si="0">SUM(N7:O7)</f>
        <v>1</v>
      </c>
      <c r="Q7" s="179">
        <v>0</v>
      </c>
      <c r="R7" s="192">
        <f t="shared" ref="R7:R39" si="1">SUM(Q7:Q7)</f>
        <v>0</v>
      </c>
      <c r="S7" s="192">
        <v>0</v>
      </c>
      <c r="T7" s="197">
        <v>0</v>
      </c>
      <c r="U7" s="192">
        <f t="shared" ref="U7:U39" si="2">SUM(T7:T7)</f>
        <v>0</v>
      </c>
    </row>
    <row r="8" ht="14.25" spans="1:21">
      <c r="A8" s="176" t="s">
        <v>569</v>
      </c>
      <c r="B8" s="177" t="s">
        <v>570</v>
      </c>
      <c r="C8" s="180">
        <v>0</v>
      </c>
      <c r="D8" s="180">
        <v>0</v>
      </c>
      <c r="E8" s="180">
        <v>0</v>
      </c>
      <c r="F8" s="180">
        <v>0</v>
      </c>
      <c r="G8" s="180">
        <v>0</v>
      </c>
      <c r="H8" s="180">
        <v>0</v>
      </c>
      <c r="I8" s="178">
        <v>0.25</v>
      </c>
      <c r="J8" s="178">
        <v>0.25</v>
      </c>
      <c r="K8" s="180">
        <v>0</v>
      </c>
      <c r="L8" s="179">
        <v>0</v>
      </c>
      <c r="M8" s="189">
        <f t="shared" ref="M8:M39" si="3">SUM(C8:L8)</f>
        <v>0.5</v>
      </c>
      <c r="N8" s="190">
        <v>1</v>
      </c>
      <c r="O8" s="191">
        <v>0</v>
      </c>
      <c r="P8" s="192">
        <f t="shared" si="0"/>
        <v>1</v>
      </c>
      <c r="Q8" s="179">
        <v>0</v>
      </c>
      <c r="R8" s="192">
        <f t="shared" si="1"/>
        <v>0</v>
      </c>
      <c r="S8" s="192">
        <v>0</v>
      </c>
      <c r="T8" s="198">
        <v>0.5</v>
      </c>
      <c r="U8" s="192">
        <f t="shared" si="2"/>
        <v>0.5</v>
      </c>
    </row>
    <row r="9" ht="14.25" spans="1:21">
      <c r="A9" s="176" t="s">
        <v>571</v>
      </c>
      <c r="B9" s="181" t="s">
        <v>572</v>
      </c>
      <c r="C9" s="182">
        <v>0</v>
      </c>
      <c r="D9" s="182">
        <v>0</v>
      </c>
      <c r="E9" s="182">
        <v>0</v>
      </c>
      <c r="F9" s="182">
        <v>0</v>
      </c>
      <c r="G9" s="182">
        <v>0</v>
      </c>
      <c r="H9" s="182">
        <v>0</v>
      </c>
      <c r="I9" s="182">
        <v>0</v>
      </c>
      <c r="J9" s="182">
        <v>0</v>
      </c>
      <c r="K9" s="182">
        <v>0</v>
      </c>
      <c r="L9" s="179">
        <v>0</v>
      </c>
      <c r="M9" s="189">
        <f t="shared" si="3"/>
        <v>0</v>
      </c>
      <c r="N9" s="190">
        <v>1</v>
      </c>
      <c r="O9" s="191">
        <v>0</v>
      </c>
      <c r="P9" s="192">
        <f t="shared" si="0"/>
        <v>1</v>
      </c>
      <c r="Q9" s="179">
        <v>0</v>
      </c>
      <c r="R9" s="192">
        <f t="shared" si="1"/>
        <v>0</v>
      </c>
      <c r="S9" s="192">
        <v>0</v>
      </c>
      <c r="T9" s="198">
        <v>0.25</v>
      </c>
      <c r="U9" s="192">
        <f t="shared" si="2"/>
        <v>0.25</v>
      </c>
    </row>
    <row r="10" ht="14.25" spans="1:21">
      <c r="A10" s="176" t="s">
        <v>573</v>
      </c>
      <c r="B10" s="181" t="s">
        <v>574</v>
      </c>
      <c r="C10" s="182">
        <v>0</v>
      </c>
      <c r="D10" s="182">
        <v>0</v>
      </c>
      <c r="E10" s="182">
        <v>0</v>
      </c>
      <c r="F10" s="182">
        <v>0</v>
      </c>
      <c r="G10" s="182">
        <v>0</v>
      </c>
      <c r="H10" s="182">
        <v>0</v>
      </c>
      <c r="I10" s="182">
        <v>0</v>
      </c>
      <c r="J10" s="182">
        <v>0</v>
      </c>
      <c r="K10" s="182">
        <v>0</v>
      </c>
      <c r="L10" s="179">
        <v>0</v>
      </c>
      <c r="M10" s="189">
        <f t="shared" si="3"/>
        <v>0</v>
      </c>
      <c r="N10" s="190">
        <v>1</v>
      </c>
      <c r="O10" s="192">
        <v>1</v>
      </c>
      <c r="P10" s="192">
        <f t="shared" si="0"/>
        <v>2</v>
      </c>
      <c r="Q10" s="179">
        <v>0</v>
      </c>
      <c r="R10" s="192">
        <f t="shared" si="1"/>
        <v>0</v>
      </c>
      <c r="S10" s="192">
        <v>0</v>
      </c>
      <c r="T10" s="197">
        <v>0</v>
      </c>
      <c r="U10" s="192">
        <f t="shared" si="2"/>
        <v>0</v>
      </c>
    </row>
    <row r="11" ht="14.25" spans="1:21">
      <c r="A11" s="176" t="s">
        <v>575</v>
      </c>
      <c r="B11" s="181" t="s">
        <v>576</v>
      </c>
      <c r="C11" s="182">
        <v>0</v>
      </c>
      <c r="D11" s="182">
        <v>0</v>
      </c>
      <c r="E11" s="182">
        <v>0</v>
      </c>
      <c r="F11" s="182">
        <v>0</v>
      </c>
      <c r="G11" s="178">
        <v>0.25</v>
      </c>
      <c r="H11" s="182">
        <v>0</v>
      </c>
      <c r="I11" s="182">
        <v>0</v>
      </c>
      <c r="J11" s="182">
        <v>0</v>
      </c>
      <c r="K11" s="182">
        <v>0</v>
      </c>
      <c r="L11" s="178">
        <v>0.25</v>
      </c>
      <c r="M11" s="189">
        <f t="shared" si="3"/>
        <v>0.5</v>
      </c>
      <c r="N11" s="190">
        <v>1</v>
      </c>
      <c r="O11" s="191">
        <v>0</v>
      </c>
      <c r="P11" s="192">
        <f t="shared" si="0"/>
        <v>1</v>
      </c>
      <c r="Q11" s="179">
        <v>0</v>
      </c>
      <c r="R11" s="192">
        <f t="shared" si="1"/>
        <v>0</v>
      </c>
      <c r="S11" s="192">
        <v>0</v>
      </c>
      <c r="T11" s="197">
        <v>0</v>
      </c>
      <c r="U11" s="192">
        <f t="shared" si="2"/>
        <v>0</v>
      </c>
    </row>
    <row r="12" ht="14.25" spans="1:21">
      <c r="A12" s="176" t="s">
        <v>577</v>
      </c>
      <c r="B12" s="181" t="s">
        <v>578</v>
      </c>
      <c r="C12" s="182">
        <v>0</v>
      </c>
      <c r="D12" s="182">
        <v>0</v>
      </c>
      <c r="E12" s="182">
        <v>0</v>
      </c>
      <c r="F12" s="182"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79">
        <v>0</v>
      </c>
      <c r="M12" s="189">
        <f t="shared" si="3"/>
        <v>0</v>
      </c>
      <c r="N12" s="190">
        <v>1</v>
      </c>
      <c r="O12" s="191">
        <v>0</v>
      </c>
      <c r="P12" s="192">
        <f t="shared" si="0"/>
        <v>1</v>
      </c>
      <c r="Q12" s="179">
        <v>0</v>
      </c>
      <c r="R12" s="192">
        <f t="shared" si="1"/>
        <v>0</v>
      </c>
      <c r="S12" s="192">
        <v>0</v>
      </c>
      <c r="T12" s="198">
        <v>0.25</v>
      </c>
      <c r="U12" s="192">
        <f t="shared" si="2"/>
        <v>0.25</v>
      </c>
    </row>
    <row r="13" ht="14.25" spans="1:21">
      <c r="A13" s="176" t="s">
        <v>579</v>
      </c>
      <c r="B13" s="181" t="s">
        <v>580</v>
      </c>
      <c r="C13" s="182">
        <v>0</v>
      </c>
      <c r="D13" s="182">
        <v>0</v>
      </c>
      <c r="E13" s="182">
        <v>0</v>
      </c>
      <c r="F13" s="182">
        <v>0</v>
      </c>
      <c r="G13" s="182">
        <v>0</v>
      </c>
      <c r="H13" s="182">
        <v>0</v>
      </c>
      <c r="I13" s="182">
        <v>0</v>
      </c>
      <c r="J13" s="182">
        <v>0</v>
      </c>
      <c r="K13" s="182">
        <v>0</v>
      </c>
      <c r="L13" s="179">
        <v>0</v>
      </c>
      <c r="M13" s="189">
        <f t="shared" si="3"/>
        <v>0</v>
      </c>
      <c r="N13" s="190">
        <v>1</v>
      </c>
      <c r="O13" s="191">
        <v>0</v>
      </c>
      <c r="P13" s="192">
        <f t="shared" si="0"/>
        <v>1</v>
      </c>
      <c r="Q13" s="179">
        <v>0</v>
      </c>
      <c r="R13" s="192">
        <f t="shared" si="1"/>
        <v>0</v>
      </c>
      <c r="S13" s="192">
        <v>0.25</v>
      </c>
      <c r="T13" s="197">
        <v>0</v>
      </c>
      <c r="U13" s="192">
        <f t="shared" si="2"/>
        <v>0</v>
      </c>
    </row>
    <row r="14" ht="14.25" spans="1:21">
      <c r="A14" s="176" t="s">
        <v>581</v>
      </c>
      <c r="B14" s="181" t="s">
        <v>582</v>
      </c>
      <c r="C14" s="182">
        <v>0</v>
      </c>
      <c r="D14" s="182">
        <v>0</v>
      </c>
      <c r="E14" s="182">
        <v>0</v>
      </c>
      <c r="F14" s="182">
        <v>0</v>
      </c>
      <c r="G14" s="182">
        <v>0</v>
      </c>
      <c r="H14" s="182">
        <v>0</v>
      </c>
      <c r="I14" s="182">
        <v>0</v>
      </c>
      <c r="J14" s="182">
        <v>0</v>
      </c>
      <c r="K14" s="182">
        <v>0</v>
      </c>
      <c r="L14" s="179">
        <v>0</v>
      </c>
      <c r="M14" s="189">
        <f t="shared" si="3"/>
        <v>0</v>
      </c>
      <c r="N14" s="190">
        <v>1</v>
      </c>
      <c r="O14" s="191">
        <v>0</v>
      </c>
      <c r="P14" s="192">
        <f t="shared" si="0"/>
        <v>1</v>
      </c>
      <c r="Q14" s="179">
        <v>0</v>
      </c>
      <c r="R14" s="192">
        <f t="shared" si="1"/>
        <v>0</v>
      </c>
      <c r="S14" s="192">
        <v>0</v>
      </c>
      <c r="T14" s="197">
        <v>0</v>
      </c>
      <c r="U14" s="192">
        <f t="shared" si="2"/>
        <v>0</v>
      </c>
    </row>
    <row r="15" ht="14.25" spans="1:21">
      <c r="A15" s="176" t="s">
        <v>583</v>
      </c>
      <c r="B15" s="181" t="s">
        <v>584</v>
      </c>
      <c r="C15" s="182">
        <v>0</v>
      </c>
      <c r="D15" s="182">
        <v>0</v>
      </c>
      <c r="E15" s="182">
        <v>0</v>
      </c>
      <c r="F15" s="182">
        <v>0</v>
      </c>
      <c r="G15" s="182">
        <v>0</v>
      </c>
      <c r="H15" s="182">
        <v>0</v>
      </c>
      <c r="I15" s="182">
        <v>0</v>
      </c>
      <c r="J15" s="182">
        <v>0</v>
      </c>
      <c r="K15" s="182">
        <v>0</v>
      </c>
      <c r="L15" s="179">
        <v>0</v>
      </c>
      <c r="M15" s="189">
        <f t="shared" si="3"/>
        <v>0</v>
      </c>
      <c r="N15" s="190">
        <v>1</v>
      </c>
      <c r="O15" s="191">
        <v>0</v>
      </c>
      <c r="P15" s="192">
        <f t="shared" si="0"/>
        <v>1</v>
      </c>
      <c r="Q15" s="179">
        <v>0</v>
      </c>
      <c r="R15" s="192">
        <f t="shared" si="1"/>
        <v>0</v>
      </c>
      <c r="S15" s="192">
        <v>0</v>
      </c>
      <c r="T15" s="198">
        <v>0.25</v>
      </c>
      <c r="U15" s="192">
        <f t="shared" si="2"/>
        <v>0.25</v>
      </c>
    </row>
    <row r="16" ht="14.25" spans="1:21">
      <c r="A16" s="176" t="s">
        <v>585</v>
      </c>
      <c r="B16" s="181" t="s">
        <v>586</v>
      </c>
      <c r="C16" s="182">
        <v>0</v>
      </c>
      <c r="D16" s="182">
        <v>0</v>
      </c>
      <c r="E16" s="182">
        <v>0</v>
      </c>
      <c r="F16" s="182">
        <v>0</v>
      </c>
      <c r="G16" s="182">
        <v>0</v>
      </c>
      <c r="H16" s="182">
        <v>0</v>
      </c>
      <c r="I16" s="182">
        <v>0</v>
      </c>
      <c r="J16" s="182">
        <v>0</v>
      </c>
      <c r="K16" s="182">
        <v>0</v>
      </c>
      <c r="L16" s="179">
        <v>0</v>
      </c>
      <c r="M16" s="189">
        <f t="shared" si="3"/>
        <v>0</v>
      </c>
      <c r="N16" s="190">
        <v>1</v>
      </c>
      <c r="O16" s="191">
        <v>0</v>
      </c>
      <c r="P16" s="192">
        <f t="shared" si="0"/>
        <v>1</v>
      </c>
      <c r="Q16" s="179">
        <v>0</v>
      </c>
      <c r="R16" s="192">
        <f t="shared" si="1"/>
        <v>0</v>
      </c>
      <c r="S16" s="192">
        <v>0</v>
      </c>
      <c r="T16" s="198">
        <v>0.25</v>
      </c>
      <c r="U16" s="192">
        <f t="shared" si="2"/>
        <v>0.25</v>
      </c>
    </row>
    <row r="17" ht="14.25" spans="1:21">
      <c r="A17" s="176" t="s">
        <v>587</v>
      </c>
      <c r="B17" s="181" t="s">
        <v>588</v>
      </c>
      <c r="C17" s="182">
        <v>0</v>
      </c>
      <c r="D17" s="182">
        <v>0</v>
      </c>
      <c r="E17" s="182">
        <v>0</v>
      </c>
      <c r="F17" s="182">
        <v>0</v>
      </c>
      <c r="G17" s="182">
        <v>0</v>
      </c>
      <c r="H17" s="182">
        <v>0</v>
      </c>
      <c r="I17" s="182">
        <v>0</v>
      </c>
      <c r="J17" s="182">
        <v>0</v>
      </c>
      <c r="K17" s="182">
        <v>0</v>
      </c>
      <c r="L17" s="179">
        <v>0</v>
      </c>
      <c r="M17" s="189">
        <f t="shared" si="3"/>
        <v>0</v>
      </c>
      <c r="N17" s="190">
        <v>1</v>
      </c>
      <c r="O17" s="191">
        <v>0</v>
      </c>
      <c r="P17" s="192">
        <f t="shared" si="0"/>
        <v>1</v>
      </c>
      <c r="Q17" s="179">
        <v>0</v>
      </c>
      <c r="R17" s="192">
        <f t="shared" si="1"/>
        <v>0</v>
      </c>
      <c r="S17" s="192">
        <v>0</v>
      </c>
      <c r="T17" s="197">
        <v>0</v>
      </c>
      <c r="U17" s="192">
        <f t="shared" si="2"/>
        <v>0</v>
      </c>
    </row>
    <row r="18" ht="14.25" spans="1:21">
      <c r="A18" s="176" t="s">
        <v>589</v>
      </c>
      <c r="B18" s="181" t="s">
        <v>590</v>
      </c>
      <c r="C18" s="182">
        <v>0</v>
      </c>
      <c r="D18" s="182">
        <v>0</v>
      </c>
      <c r="E18" s="182">
        <v>0</v>
      </c>
      <c r="F18" s="182">
        <v>0</v>
      </c>
      <c r="G18" s="182">
        <v>0</v>
      </c>
      <c r="H18" s="182">
        <v>0</v>
      </c>
      <c r="I18" s="182">
        <v>0</v>
      </c>
      <c r="J18" s="182">
        <v>0</v>
      </c>
      <c r="K18" s="182">
        <v>0</v>
      </c>
      <c r="L18" s="179">
        <v>0</v>
      </c>
      <c r="M18" s="189">
        <f t="shared" si="3"/>
        <v>0</v>
      </c>
      <c r="N18" s="190">
        <v>1</v>
      </c>
      <c r="O18" s="191">
        <v>0</v>
      </c>
      <c r="P18" s="192">
        <f t="shared" si="0"/>
        <v>1</v>
      </c>
      <c r="Q18" s="179">
        <v>0</v>
      </c>
      <c r="R18" s="192">
        <f t="shared" si="1"/>
        <v>0</v>
      </c>
      <c r="S18" s="192">
        <v>0</v>
      </c>
      <c r="T18" s="198">
        <v>0.25</v>
      </c>
      <c r="U18" s="192">
        <f t="shared" si="2"/>
        <v>0.25</v>
      </c>
    </row>
    <row r="19" ht="14.25" spans="1:21">
      <c r="A19" s="176" t="s">
        <v>591</v>
      </c>
      <c r="B19" s="181" t="s">
        <v>592</v>
      </c>
      <c r="C19" s="182">
        <v>0</v>
      </c>
      <c r="D19" s="182">
        <v>0</v>
      </c>
      <c r="E19" s="182">
        <v>0</v>
      </c>
      <c r="F19" s="182">
        <v>0</v>
      </c>
      <c r="G19" s="182">
        <v>0</v>
      </c>
      <c r="H19" s="178">
        <v>0.25</v>
      </c>
      <c r="I19" s="178">
        <v>0.25</v>
      </c>
      <c r="J19" s="178">
        <v>0.25</v>
      </c>
      <c r="K19" s="179">
        <v>0</v>
      </c>
      <c r="L19" s="178">
        <v>0.25</v>
      </c>
      <c r="M19" s="189">
        <f t="shared" si="3"/>
        <v>1</v>
      </c>
      <c r="N19" s="190">
        <v>1</v>
      </c>
      <c r="O19" s="191">
        <v>0</v>
      </c>
      <c r="P19" s="192">
        <f t="shared" si="0"/>
        <v>1</v>
      </c>
      <c r="Q19" s="179">
        <v>0</v>
      </c>
      <c r="R19" s="192">
        <f t="shared" si="1"/>
        <v>0</v>
      </c>
      <c r="S19" s="192">
        <v>0</v>
      </c>
      <c r="T19" s="198">
        <v>0.25</v>
      </c>
      <c r="U19" s="192">
        <f t="shared" si="2"/>
        <v>0.25</v>
      </c>
    </row>
    <row r="20" ht="14.25" spans="1:21">
      <c r="A20" s="176" t="s">
        <v>593</v>
      </c>
      <c r="B20" s="181" t="s">
        <v>594</v>
      </c>
      <c r="C20" s="182">
        <v>0</v>
      </c>
      <c r="D20" s="182">
        <v>0</v>
      </c>
      <c r="E20" s="182">
        <v>0</v>
      </c>
      <c r="F20" s="182">
        <v>0</v>
      </c>
      <c r="G20" s="182">
        <v>0</v>
      </c>
      <c r="H20" s="182">
        <v>0</v>
      </c>
      <c r="I20" s="182">
        <v>0</v>
      </c>
      <c r="J20" s="182">
        <v>0</v>
      </c>
      <c r="K20" s="182">
        <v>0</v>
      </c>
      <c r="L20" s="179">
        <v>0</v>
      </c>
      <c r="M20" s="189">
        <f t="shared" si="3"/>
        <v>0</v>
      </c>
      <c r="N20" s="190">
        <v>1</v>
      </c>
      <c r="O20" s="191">
        <v>0</v>
      </c>
      <c r="P20" s="192">
        <f t="shared" si="0"/>
        <v>1</v>
      </c>
      <c r="Q20" s="178">
        <v>0.25</v>
      </c>
      <c r="R20" s="192">
        <f t="shared" si="1"/>
        <v>0.25</v>
      </c>
      <c r="S20" s="192">
        <v>0</v>
      </c>
      <c r="T20" s="198">
        <v>0.75</v>
      </c>
      <c r="U20" s="192">
        <f t="shared" si="2"/>
        <v>0.75</v>
      </c>
    </row>
    <row r="21" ht="14.25" spans="1:21">
      <c r="A21" s="176" t="s">
        <v>595</v>
      </c>
      <c r="B21" s="181" t="s">
        <v>596</v>
      </c>
      <c r="C21" s="182">
        <v>0</v>
      </c>
      <c r="D21" s="182">
        <v>0</v>
      </c>
      <c r="E21" s="182">
        <v>0</v>
      </c>
      <c r="F21" s="182">
        <v>0</v>
      </c>
      <c r="G21" s="182">
        <v>0</v>
      </c>
      <c r="H21" s="182">
        <v>0</v>
      </c>
      <c r="I21" s="182">
        <v>0</v>
      </c>
      <c r="J21" s="182">
        <v>0</v>
      </c>
      <c r="K21" s="182">
        <v>0</v>
      </c>
      <c r="L21" s="193">
        <v>0</v>
      </c>
      <c r="M21" s="189">
        <f t="shared" si="3"/>
        <v>0</v>
      </c>
      <c r="N21" s="190">
        <v>1</v>
      </c>
      <c r="O21" s="191">
        <v>0</v>
      </c>
      <c r="P21" s="192">
        <f t="shared" si="0"/>
        <v>1</v>
      </c>
      <c r="Q21" s="179">
        <v>0</v>
      </c>
      <c r="R21" s="192">
        <f t="shared" si="1"/>
        <v>0</v>
      </c>
      <c r="S21" s="192">
        <v>0</v>
      </c>
      <c r="T21" s="198">
        <v>0.5</v>
      </c>
      <c r="U21" s="192">
        <f t="shared" si="2"/>
        <v>0.5</v>
      </c>
    </row>
    <row r="22" ht="14.25" spans="1:21">
      <c r="A22" s="176" t="s">
        <v>597</v>
      </c>
      <c r="B22" s="181" t="s">
        <v>598</v>
      </c>
      <c r="C22" s="182">
        <v>0</v>
      </c>
      <c r="D22" s="182">
        <v>0</v>
      </c>
      <c r="E22" s="182">
        <v>0</v>
      </c>
      <c r="F22" s="182">
        <v>0</v>
      </c>
      <c r="G22" s="182">
        <v>0</v>
      </c>
      <c r="H22" s="182">
        <v>0</v>
      </c>
      <c r="I22" s="182">
        <v>0</v>
      </c>
      <c r="J22" s="182">
        <v>0</v>
      </c>
      <c r="K22" s="182">
        <v>0</v>
      </c>
      <c r="L22" s="179">
        <v>0</v>
      </c>
      <c r="M22" s="189">
        <f t="shared" si="3"/>
        <v>0</v>
      </c>
      <c r="N22" s="190">
        <v>1</v>
      </c>
      <c r="O22" s="191">
        <v>0</v>
      </c>
      <c r="P22" s="192">
        <f t="shared" si="0"/>
        <v>1</v>
      </c>
      <c r="Q22" s="179">
        <v>0</v>
      </c>
      <c r="R22" s="192">
        <f t="shared" si="1"/>
        <v>0</v>
      </c>
      <c r="S22" s="192">
        <v>0</v>
      </c>
      <c r="T22" s="198">
        <v>0.25</v>
      </c>
      <c r="U22" s="192">
        <f t="shared" si="2"/>
        <v>0.25</v>
      </c>
    </row>
    <row r="23" ht="14.25" spans="1:21">
      <c r="A23" s="176" t="s">
        <v>599</v>
      </c>
      <c r="B23" s="181" t="s">
        <v>600</v>
      </c>
      <c r="C23" s="182">
        <v>0</v>
      </c>
      <c r="D23" s="182">
        <v>0</v>
      </c>
      <c r="E23" s="182">
        <v>0</v>
      </c>
      <c r="F23" s="182">
        <v>0</v>
      </c>
      <c r="G23" s="182">
        <v>0</v>
      </c>
      <c r="H23" s="182">
        <v>0</v>
      </c>
      <c r="I23" s="182">
        <v>0</v>
      </c>
      <c r="J23" s="182">
        <v>0</v>
      </c>
      <c r="K23" s="182">
        <v>0</v>
      </c>
      <c r="L23" s="179">
        <v>0</v>
      </c>
      <c r="M23" s="189">
        <f t="shared" si="3"/>
        <v>0</v>
      </c>
      <c r="N23" s="190">
        <v>1</v>
      </c>
      <c r="O23" s="191">
        <v>0</v>
      </c>
      <c r="P23" s="192">
        <f t="shared" si="0"/>
        <v>1</v>
      </c>
      <c r="Q23" s="179">
        <v>0</v>
      </c>
      <c r="R23" s="192">
        <f t="shared" si="1"/>
        <v>0</v>
      </c>
      <c r="S23" s="192">
        <v>0</v>
      </c>
      <c r="T23" s="197">
        <v>0</v>
      </c>
      <c r="U23" s="192">
        <f t="shared" si="2"/>
        <v>0</v>
      </c>
    </row>
    <row r="24" ht="14.25" spans="1:21">
      <c r="A24" s="176" t="s">
        <v>601</v>
      </c>
      <c r="B24" s="181" t="s">
        <v>602</v>
      </c>
      <c r="C24" s="182">
        <v>0</v>
      </c>
      <c r="D24" s="182">
        <v>0</v>
      </c>
      <c r="E24" s="182">
        <v>0</v>
      </c>
      <c r="F24" s="182">
        <v>0</v>
      </c>
      <c r="G24" s="182">
        <v>0</v>
      </c>
      <c r="H24" s="178">
        <v>0.25</v>
      </c>
      <c r="I24" s="178">
        <v>0.25</v>
      </c>
      <c r="J24" s="178">
        <v>0.25</v>
      </c>
      <c r="K24" s="182">
        <v>0</v>
      </c>
      <c r="L24" s="178">
        <v>0.25</v>
      </c>
      <c r="M24" s="189">
        <f t="shared" si="3"/>
        <v>1</v>
      </c>
      <c r="N24" s="190">
        <v>1</v>
      </c>
      <c r="O24" s="191">
        <v>0</v>
      </c>
      <c r="P24" s="192">
        <f t="shared" si="0"/>
        <v>1</v>
      </c>
      <c r="Q24" s="179">
        <v>0</v>
      </c>
      <c r="R24" s="192">
        <f t="shared" si="1"/>
        <v>0</v>
      </c>
      <c r="S24" s="192">
        <v>0</v>
      </c>
      <c r="T24" s="198">
        <v>0.5</v>
      </c>
      <c r="U24" s="192">
        <f t="shared" si="2"/>
        <v>0.5</v>
      </c>
    </row>
    <row r="25" ht="14.25" spans="1:21">
      <c r="A25" s="176" t="s">
        <v>603</v>
      </c>
      <c r="B25" s="181" t="s">
        <v>604</v>
      </c>
      <c r="C25" s="182">
        <v>0</v>
      </c>
      <c r="D25" s="182">
        <v>0</v>
      </c>
      <c r="E25" s="182">
        <v>0</v>
      </c>
      <c r="F25" s="182">
        <v>0</v>
      </c>
      <c r="G25" s="182">
        <v>0</v>
      </c>
      <c r="H25" s="182">
        <v>0</v>
      </c>
      <c r="I25" s="182">
        <v>0</v>
      </c>
      <c r="J25" s="182">
        <v>0</v>
      </c>
      <c r="K25" s="182">
        <v>0</v>
      </c>
      <c r="L25" s="179">
        <v>0</v>
      </c>
      <c r="M25" s="189">
        <f t="shared" si="3"/>
        <v>0</v>
      </c>
      <c r="N25" s="190">
        <v>1</v>
      </c>
      <c r="O25" s="191">
        <v>0</v>
      </c>
      <c r="P25" s="192">
        <f t="shared" si="0"/>
        <v>1</v>
      </c>
      <c r="Q25" s="179">
        <v>0</v>
      </c>
      <c r="R25" s="192">
        <f t="shared" si="1"/>
        <v>0</v>
      </c>
      <c r="S25" s="192">
        <v>0</v>
      </c>
      <c r="T25" s="198">
        <v>0.25</v>
      </c>
      <c r="U25" s="192">
        <f t="shared" si="2"/>
        <v>0.25</v>
      </c>
    </row>
    <row r="26" ht="14.25" spans="1:21">
      <c r="A26" s="176" t="s">
        <v>605</v>
      </c>
      <c r="B26" s="181" t="s">
        <v>606</v>
      </c>
      <c r="C26" s="182">
        <v>0</v>
      </c>
      <c r="D26" s="182">
        <v>0</v>
      </c>
      <c r="E26" s="182">
        <v>0</v>
      </c>
      <c r="F26" s="182">
        <v>0</v>
      </c>
      <c r="G26" s="182">
        <v>0</v>
      </c>
      <c r="H26" s="182">
        <v>0</v>
      </c>
      <c r="I26" s="182">
        <v>0</v>
      </c>
      <c r="J26" s="182">
        <v>0</v>
      </c>
      <c r="K26" s="182">
        <v>0</v>
      </c>
      <c r="L26" s="179">
        <v>0</v>
      </c>
      <c r="M26" s="189">
        <f t="shared" si="3"/>
        <v>0</v>
      </c>
      <c r="N26" s="190">
        <v>1</v>
      </c>
      <c r="O26" s="191">
        <v>0</v>
      </c>
      <c r="P26" s="192">
        <f t="shared" si="0"/>
        <v>1</v>
      </c>
      <c r="Q26" s="179">
        <v>0</v>
      </c>
      <c r="R26" s="192">
        <f t="shared" si="1"/>
        <v>0</v>
      </c>
      <c r="S26" s="192">
        <v>0</v>
      </c>
      <c r="T26" s="197">
        <v>0</v>
      </c>
      <c r="U26" s="192">
        <f t="shared" si="2"/>
        <v>0</v>
      </c>
    </row>
    <row r="27" ht="14.25" spans="1:21">
      <c r="A27" s="176" t="s">
        <v>607</v>
      </c>
      <c r="B27" s="181" t="s">
        <v>608</v>
      </c>
      <c r="C27" s="182">
        <v>0</v>
      </c>
      <c r="D27" s="182">
        <v>0</v>
      </c>
      <c r="E27" s="182">
        <v>0</v>
      </c>
      <c r="F27" s="182">
        <v>0</v>
      </c>
      <c r="G27" s="182">
        <v>0</v>
      </c>
      <c r="H27" s="182">
        <v>0</v>
      </c>
      <c r="I27" s="182">
        <v>0</v>
      </c>
      <c r="J27" s="182">
        <v>0</v>
      </c>
      <c r="K27" s="182">
        <v>0</v>
      </c>
      <c r="L27" s="179">
        <v>0</v>
      </c>
      <c r="M27" s="189">
        <f t="shared" si="3"/>
        <v>0</v>
      </c>
      <c r="N27" s="190">
        <v>1</v>
      </c>
      <c r="O27" s="191">
        <v>0</v>
      </c>
      <c r="P27" s="192">
        <f t="shared" si="0"/>
        <v>1</v>
      </c>
      <c r="Q27" s="179">
        <v>0</v>
      </c>
      <c r="R27" s="192">
        <f t="shared" si="1"/>
        <v>0</v>
      </c>
      <c r="S27" s="192">
        <v>0</v>
      </c>
      <c r="T27" s="197">
        <v>0</v>
      </c>
      <c r="U27" s="192">
        <f t="shared" si="2"/>
        <v>0</v>
      </c>
    </row>
    <row r="28" ht="14.25" spans="1:21">
      <c r="A28" s="176" t="s">
        <v>609</v>
      </c>
      <c r="B28" s="181" t="s">
        <v>610</v>
      </c>
      <c r="C28" s="182">
        <v>0</v>
      </c>
      <c r="D28" s="182">
        <v>0</v>
      </c>
      <c r="E28" s="182">
        <v>0</v>
      </c>
      <c r="F28" s="182">
        <v>0</v>
      </c>
      <c r="G28" s="182">
        <v>0</v>
      </c>
      <c r="H28" s="182">
        <v>0</v>
      </c>
      <c r="I28" s="182">
        <v>0</v>
      </c>
      <c r="J28" s="182">
        <v>0</v>
      </c>
      <c r="K28" s="182">
        <v>0</v>
      </c>
      <c r="L28" s="179">
        <v>0</v>
      </c>
      <c r="M28" s="189">
        <f t="shared" si="3"/>
        <v>0</v>
      </c>
      <c r="N28" s="190">
        <v>1</v>
      </c>
      <c r="O28" s="191">
        <v>0</v>
      </c>
      <c r="P28" s="192">
        <f t="shared" si="0"/>
        <v>1</v>
      </c>
      <c r="Q28" s="179">
        <v>0</v>
      </c>
      <c r="R28" s="192">
        <f t="shared" si="1"/>
        <v>0</v>
      </c>
      <c r="S28" s="192">
        <v>0</v>
      </c>
      <c r="T28" s="198">
        <v>0.25</v>
      </c>
      <c r="U28" s="192">
        <f t="shared" si="2"/>
        <v>0.25</v>
      </c>
    </row>
    <row r="29" ht="14.25" spans="1:21">
      <c r="A29" s="176" t="s">
        <v>611</v>
      </c>
      <c r="B29" s="181" t="s">
        <v>612</v>
      </c>
      <c r="C29" s="182">
        <v>0</v>
      </c>
      <c r="D29" s="182">
        <v>0</v>
      </c>
      <c r="E29" s="182">
        <v>0</v>
      </c>
      <c r="F29" s="182">
        <v>0</v>
      </c>
      <c r="G29" s="182">
        <v>0</v>
      </c>
      <c r="H29" s="182">
        <v>0</v>
      </c>
      <c r="I29" s="182">
        <v>0</v>
      </c>
      <c r="J29" s="182">
        <v>0</v>
      </c>
      <c r="K29" s="182">
        <v>0</v>
      </c>
      <c r="L29" s="179">
        <v>0</v>
      </c>
      <c r="M29" s="189">
        <f t="shared" si="3"/>
        <v>0</v>
      </c>
      <c r="N29" s="190">
        <v>1</v>
      </c>
      <c r="O29" s="191">
        <v>0</v>
      </c>
      <c r="P29" s="192">
        <f t="shared" si="0"/>
        <v>1</v>
      </c>
      <c r="Q29" s="179">
        <v>0</v>
      </c>
      <c r="R29" s="192">
        <f t="shared" si="1"/>
        <v>0</v>
      </c>
      <c r="S29" s="192">
        <v>0</v>
      </c>
      <c r="T29" s="197">
        <v>0</v>
      </c>
      <c r="U29" s="192">
        <f t="shared" si="2"/>
        <v>0</v>
      </c>
    </row>
    <row r="30" ht="14.25" spans="1:21">
      <c r="A30" s="176" t="s">
        <v>613</v>
      </c>
      <c r="B30" s="181" t="s">
        <v>614</v>
      </c>
      <c r="C30" s="182">
        <v>0</v>
      </c>
      <c r="D30" s="182">
        <v>0</v>
      </c>
      <c r="E30" s="182">
        <v>0</v>
      </c>
      <c r="F30" s="182">
        <v>0</v>
      </c>
      <c r="G30" s="182">
        <v>0</v>
      </c>
      <c r="H30" s="182">
        <v>0</v>
      </c>
      <c r="I30" s="182">
        <v>0</v>
      </c>
      <c r="J30" s="182">
        <v>0</v>
      </c>
      <c r="K30" s="182">
        <v>0</v>
      </c>
      <c r="L30" s="179">
        <v>0</v>
      </c>
      <c r="M30" s="189">
        <f t="shared" si="3"/>
        <v>0</v>
      </c>
      <c r="N30" s="190">
        <v>1</v>
      </c>
      <c r="O30" s="192">
        <v>1</v>
      </c>
      <c r="P30" s="192">
        <f t="shared" si="0"/>
        <v>2</v>
      </c>
      <c r="Q30" s="179">
        <v>0</v>
      </c>
      <c r="R30" s="192">
        <f t="shared" si="1"/>
        <v>0</v>
      </c>
      <c r="S30" s="192">
        <v>0</v>
      </c>
      <c r="T30" s="198">
        <v>0.25</v>
      </c>
      <c r="U30" s="192">
        <f t="shared" si="2"/>
        <v>0.25</v>
      </c>
    </row>
    <row r="31" spans="1:21">
      <c r="A31" s="176" t="s">
        <v>615</v>
      </c>
      <c r="B31" s="181" t="s">
        <v>616</v>
      </c>
      <c r="C31" s="182">
        <v>0</v>
      </c>
      <c r="D31" s="182">
        <v>0</v>
      </c>
      <c r="E31" s="182">
        <v>0</v>
      </c>
      <c r="F31" s="182">
        <v>0</v>
      </c>
      <c r="G31" s="182">
        <v>0</v>
      </c>
      <c r="H31" s="182">
        <v>0</v>
      </c>
      <c r="I31" s="182">
        <v>0</v>
      </c>
      <c r="J31" s="182">
        <v>0</v>
      </c>
      <c r="K31" s="182">
        <v>0</v>
      </c>
      <c r="L31" s="179">
        <v>0</v>
      </c>
      <c r="M31" s="189">
        <f t="shared" si="3"/>
        <v>0</v>
      </c>
      <c r="N31" s="190">
        <v>1</v>
      </c>
      <c r="O31" s="191">
        <v>0</v>
      </c>
      <c r="P31" s="192">
        <f t="shared" si="0"/>
        <v>1</v>
      </c>
      <c r="Q31" s="179">
        <v>0</v>
      </c>
      <c r="R31" s="192">
        <f t="shared" si="1"/>
        <v>0</v>
      </c>
      <c r="S31" s="141">
        <v>0</v>
      </c>
      <c r="T31" s="199">
        <v>0</v>
      </c>
      <c r="U31" s="192">
        <f t="shared" si="2"/>
        <v>0</v>
      </c>
    </row>
    <row r="32" ht="14.25" spans="1:21">
      <c r="A32" s="176" t="s">
        <v>617</v>
      </c>
      <c r="B32" s="181" t="s">
        <v>618</v>
      </c>
      <c r="C32" s="182">
        <v>0</v>
      </c>
      <c r="D32" s="182">
        <v>0</v>
      </c>
      <c r="E32" s="182">
        <v>0</v>
      </c>
      <c r="F32" s="182">
        <v>0</v>
      </c>
      <c r="G32" s="182">
        <v>0</v>
      </c>
      <c r="H32" s="182">
        <v>0</v>
      </c>
      <c r="I32" s="182">
        <v>0</v>
      </c>
      <c r="J32" s="182">
        <v>0</v>
      </c>
      <c r="K32" s="182">
        <v>0</v>
      </c>
      <c r="L32" s="179">
        <v>0</v>
      </c>
      <c r="M32" s="189">
        <f t="shared" si="3"/>
        <v>0</v>
      </c>
      <c r="N32" s="190">
        <v>1</v>
      </c>
      <c r="O32" s="191">
        <v>0</v>
      </c>
      <c r="P32" s="192">
        <f t="shared" si="0"/>
        <v>1</v>
      </c>
      <c r="Q32" s="179">
        <v>0</v>
      </c>
      <c r="R32" s="192">
        <f t="shared" si="1"/>
        <v>0</v>
      </c>
      <c r="S32" s="192">
        <v>0</v>
      </c>
      <c r="T32" s="197">
        <v>0</v>
      </c>
      <c r="U32" s="192">
        <f t="shared" si="2"/>
        <v>0</v>
      </c>
    </row>
    <row r="33" ht="14.25" spans="1:21">
      <c r="A33" s="176" t="s">
        <v>619</v>
      </c>
      <c r="B33" s="181" t="s">
        <v>620</v>
      </c>
      <c r="C33" s="182">
        <v>0</v>
      </c>
      <c r="D33" s="182">
        <v>0</v>
      </c>
      <c r="E33" s="182">
        <v>0</v>
      </c>
      <c r="F33" s="182">
        <v>0</v>
      </c>
      <c r="G33" s="182">
        <v>0</v>
      </c>
      <c r="H33" s="182">
        <v>0</v>
      </c>
      <c r="I33" s="182">
        <v>0</v>
      </c>
      <c r="J33" s="182">
        <v>0</v>
      </c>
      <c r="K33" s="182">
        <v>0</v>
      </c>
      <c r="L33" s="179">
        <v>0</v>
      </c>
      <c r="M33" s="189">
        <f t="shared" si="3"/>
        <v>0</v>
      </c>
      <c r="N33" s="190">
        <v>1</v>
      </c>
      <c r="O33" s="191">
        <v>0</v>
      </c>
      <c r="P33" s="192">
        <f t="shared" si="0"/>
        <v>1</v>
      </c>
      <c r="Q33" s="179">
        <v>0</v>
      </c>
      <c r="R33" s="192">
        <f t="shared" si="1"/>
        <v>0</v>
      </c>
      <c r="S33" s="192">
        <v>0</v>
      </c>
      <c r="T33" s="197">
        <v>0</v>
      </c>
      <c r="U33" s="192">
        <f t="shared" si="2"/>
        <v>0</v>
      </c>
    </row>
    <row r="34" ht="14.25" spans="1:21">
      <c r="A34" s="176" t="s">
        <v>621</v>
      </c>
      <c r="B34" s="181" t="s">
        <v>622</v>
      </c>
      <c r="C34" s="182">
        <v>0</v>
      </c>
      <c r="D34" s="182">
        <v>0</v>
      </c>
      <c r="E34" s="182">
        <v>0</v>
      </c>
      <c r="F34" s="182">
        <v>0</v>
      </c>
      <c r="G34" s="182">
        <v>0</v>
      </c>
      <c r="H34" s="182">
        <v>0</v>
      </c>
      <c r="I34" s="182">
        <v>0</v>
      </c>
      <c r="J34" s="182">
        <v>0</v>
      </c>
      <c r="K34" s="182">
        <v>0</v>
      </c>
      <c r="L34" s="179">
        <v>0</v>
      </c>
      <c r="M34" s="189">
        <f t="shared" si="3"/>
        <v>0</v>
      </c>
      <c r="N34" s="190">
        <v>1</v>
      </c>
      <c r="O34" s="191">
        <v>0</v>
      </c>
      <c r="P34" s="192">
        <f t="shared" si="0"/>
        <v>1</v>
      </c>
      <c r="Q34" s="179">
        <v>0</v>
      </c>
      <c r="R34" s="192">
        <f t="shared" si="1"/>
        <v>0</v>
      </c>
      <c r="S34" s="192">
        <v>0</v>
      </c>
      <c r="T34" s="198">
        <v>0.25</v>
      </c>
      <c r="U34" s="192">
        <f t="shared" si="2"/>
        <v>0.25</v>
      </c>
    </row>
    <row r="35" ht="14.25" spans="1:21">
      <c r="A35" s="176" t="s">
        <v>623</v>
      </c>
      <c r="B35" s="181" t="s">
        <v>624</v>
      </c>
      <c r="C35" s="182">
        <v>0</v>
      </c>
      <c r="D35" s="182">
        <v>0</v>
      </c>
      <c r="E35" s="182">
        <v>0</v>
      </c>
      <c r="F35" s="182">
        <v>0</v>
      </c>
      <c r="G35" s="182">
        <v>0</v>
      </c>
      <c r="H35" s="182">
        <v>0</v>
      </c>
      <c r="I35" s="182">
        <v>0</v>
      </c>
      <c r="J35" s="182">
        <v>0</v>
      </c>
      <c r="K35" s="182">
        <v>0</v>
      </c>
      <c r="L35" s="179">
        <v>0</v>
      </c>
      <c r="M35" s="189">
        <f t="shared" si="3"/>
        <v>0</v>
      </c>
      <c r="N35" s="190">
        <v>1</v>
      </c>
      <c r="O35" s="191">
        <v>0</v>
      </c>
      <c r="P35" s="192">
        <f t="shared" si="0"/>
        <v>1</v>
      </c>
      <c r="Q35" s="179">
        <v>0</v>
      </c>
      <c r="R35" s="192">
        <f t="shared" si="1"/>
        <v>0</v>
      </c>
      <c r="S35" s="192">
        <v>0</v>
      </c>
      <c r="T35" s="197">
        <v>0</v>
      </c>
      <c r="U35" s="192">
        <f t="shared" si="2"/>
        <v>0</v>
      </c>
    </row>
    <row r="36" ht="14.25" spans="1:21">
      <c r="A36" s="176" t="s">
        <v>625</v>
      </c>
      <c r="B36" s="181" t="s">
        <v>626</v>
      </c>
      <c r="C36" s="182">
        <v>0</v>
      </c>
      <c r="D36" s="182">
        <v>0</v>
      </c>
      <c r="E36" s="182">
        <v>0</v>
      </c>
      <c r="F36" s="182">
        <v>0</v>
      </c>
      <c r="G36" s="182">
        <v>0</v>
      </c>
      <c r="H36" s="182">
        <v>0</v>
      </c>
      <c r="I36" s="182">
        <v>0</v>
      </c>
      <c r="J36" s="182">
        <v>0</v>
      </c>
      <c r="K36" s="182">
        <v>0</v>
      </c>
      <c r="L36" s="179">
        <v>0</v>
      </c>
      <c r="M36" s="189">
        <f t="shared" si="3"/>
        <v>0</v>
      </c>
      <c r="N36" s="190">
        <v>1</v>
      </c>
      <c r="O36" s="191">
        <v>0</v>
      </c>
      <c r="P36" s="192">
        <f t="shared" si="0"/>
        <v>1</v>
      </c>
      <c r="Q36" s="179">
        <v>0</v>
      </c>
      <c r="R36" s="192">
        <f t="shared" si="1"/>
        <v>0</v>
      </c>
      <c r="S36" s="192">
        <v>0</v>
      </c>
      <c r="T36" s="197">
        <v>0</v>
      </c>
      <c r="U36" s="192">
        <f t="shared" si="2"/>
        <v>0</v>
      </c>
    </row>
    <row r="37" ht="14.25" spans="1:21">
      <c r="A37" s="183" t="s">
        <v>627</v>
      </c>
      <c r="B37" s="184" t="s">
        <v>628</v>
      </c>
      <c r="C37" s="185">
        <v>0</v>
      </c>
      <c r="D37" s="185">
        <v>0</v>
      </c>
      <c r="E37" s="185">
        <v>0</v>
      </c>
      <c r="F37" s="185">
        <v>0</v>
      </c>
      <c r="G37" s="185">
        <v>0</v>
      </c>
      <c r="H37" s="185">
        <v>0</v>
      </c>
      <c r="I37" s="185">
        <v>0</v>
      </c>
      <c r="J37" s="185">
        <v>0</v>
      </c>
      <c r="K37" s="185">
        <v>0</v>
      </c>
      <c r="L37" s="179">
        <v>0</v>
      </c>
      <c r="M37" s="189">
        <f t="shared" si="3"/>
        <v>0</v>
      </c>
      <c r="N37" s="190">
        <v>1</v>
      </c>
      <c r="O37" s="191">
        <v>0</v>
      </c>
      <c r="P37" s="192">
        <f t="shared" si="0"/>
        <v>1</v>
      </c>
      <c r="Q37" s="179">
        <v>0</v>
      </c>
      <c r="R37" s="192">
        <f t="shared" si="1"/>
        <v>0</v>
      </c>
      <c r="S37" s="192">
        <v>0</v>
      </c>
      <c r="T37" s="198">
        <v>0.25</v>
      </c>
      <c r="U37" s="192">
        <f t="shared" si="2"/>
        <v>0.25</v>
      </c>
    </row>
    <row r="38" ht="14.25" spans="1:21">
      <c r="A38" s="183" t="s">
        <v>629</v>
      </c>
      <c r="B38" s="184" t="s">
        <v>630</v>
      </c>
      <c r="C38" s="185">
        <v>0</v>
      </c>
      <c r="D38" s="185">
        <v>0</v>
      </c>
      <c r="E38" s="185">
        <v>0</v>
      </c>
      <c r="F38" s="185">
        <v>0</v>
      </c>
      <c r="G38" s="185">
        <v>0</v>
      </c>
      <c r="H38" s="185">
        <v>0</v>
      </c>
      <c r="I38" s="185">
        <v>0</v>
      </c>
      <c r="J38" s="185">
        <v>0</v>
      </c>
      <c r="K38" s="185">
        <v>0</v>
      </c>
      <c r="L38" s="191">
        <v>0</v>
      </c>
      <c r="M38" s="189">
        <f t="shared" si="3"/>
        <v>0</v>
      </c>
      <c r="N38" s="190">
        <v>1</v>
      </c>
      <c r="O38" s="191">
        <v>0</v>
      </c>
      <c r="P38" s="192">
        <f t="shared" si="0"/>
        <v>1</v>
      </c>
      <c r="Q38" s="191">
        <v>0</v>
      </c>
      <c r="R38" s="192">
        <f t="shared" si="1"/>
        <v>0</v>
      </c>
      <c r="S38" s="192">
        <v>0</v>
      </c>
      <c r="T38" s="197">
        <v>0</v>
      </c>
      <c r="U38" s="192">
        <f t="shared" si="2"/>
        <v>0</v>
      </c>
    </row>
    <row r="39" ht="14.25" spans="1:21">
      <c r="A39" s="183" t="s">
        <v>631</v>
      </c>
      <c r="B39" s="184" t="s">
        <v>632</v>
      </c>
      <c r="C39" s="185">
        <v>0</v>
      </c>
      <c r="D39" s="185">
        <v>0</v>
      </c>
      <c r="E39" s="185">
        <v>0</v>
      </c>
      <c r="F39" s="185">
        <v>0</v>
      </c>
      <c r="G39" s="185">
        <v>0</v>
      </c>
      <c r="H39" s="185">
        <v>0</v>
      </c>
      <c r="I39" s="185">
        <v>0</v>
      </c>
      <c r="J39" s="185">
        <v>0</v>
      </c>
      <c r="K39" s="185">
        <v>0</v>
      </c>
      <c r="L39" s="179">
        <v>0</v>
      </c>
      <c r="M39" s="189">
        <f t="shared" si="3"/>
        <v>0</v>
      </c>
      <c r="N39" s="190">
        <v>1</v>
      </c>
      <c r="O39" s="192">
        <v>1</v>
      </c>
      <c r="P39" s="192">
        <f t="shared" si="0"/>
        <v>2</v>
      </c>
      <c r="Q39" s="191">
        <v>0</v>
      </c>
      <c r="R39" s="192">
        <f t="shared" si="1"/>
        <v>0</v>
      </c>
      <c r="S39" s="192">
        <v>0</v>
      </c>
      <c r="T39" s="197">
        <v>0</v>
      </c>
      <c r="U39" s="192">
        <f t="shared" si="2"/>
        <v>0</v>
      </c>
    </row>
  </sheetData>
  <mergeCells count="28">
    <mergeCell ref="C1:U1"/>
    <mergeCell ref="C2:L2"/>
    <mergeCell ref="N2:P2"/>
    <mergeCell ref="Q2:R2"/>
    <mergeCell ref="T2:U2"/>
    <mergeCell ref="A3:B3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3:M6"/>
    <mergeCell ref="N5:N6"/>
    <mergeCell ref="O5:O6"/>
    <mergeCell ref="P3:P6"/>
    <mergeCell ref="Q5:Q6"/>
    <mergeCell ref="R3:R6"/>
    <mergeCell ref="S5:S6"/>
    <mergeCell ref="T5:T6"/>
    <mergeCell ref="U3:U6"/>
    <mergeCell ref="A1:B2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workbookViewId="0">
      <selection activeCell="E4" sqref="E4"/>
    </sheetView>
  </sheetViews>
  <sheetFormatPr defaultColWidth="9" defaultRowHeight="13.5"/>
  <cols>
    <col min="4" max="4" width="14.2166666666667" customWidth="1"/>
    <col min="5" max="5" width="14.4416666666667" customWidth="1"/>
    <col min="6" max="6" width="20" customWidth="1"/>
    <col min="7" max="7" width="13.6666666666667" customWidth="1"/>
    <col min="8" max="8" width="20.6666666666667" customWidth="1"/>
    <col min="9" max="9" width="21.775" customWidth="1"/>
  </cols>
  <sheetData>
    <row r="1" ht="25.2" customHeight="1" spans="1:13">
      <c r="A1" s="44" t="s">
        <v>633</v>
      </c>
      <c r="B1" s="44"/>
      <c r="C1" s="44"/>
      <c r="D1" s="152" t="s">
        <v>634</v>
      </c>
      <c r="E1" s="152"/>
      <c r="F1" s="152"/>
      <c r="G1" s="152"/>
      <c r="H1" s="152"/>
      <c r="I1" s="152"/>
      <c r="J1" s="161"/>
      <c r="K1" s="161"/>
      <c r="L1" s="161"/>
      <c r="M1" s="161"/>
    </row>
    <row r="2" spans="1:13">
      <c r="A2" s="44"/>
      <c r="B2" s="44"/>
      <c r="C2" s="44"/>
      <c r="D2" s="153" t="s">
        <v>5</v>
      </c>
      <c r="E2" s="154"/>
      <c r="F2" s="154"/>
      <c r="G2" s="155"/>
      <c r="H2" s="153" t="s">
        <v>635</v>
      </c>
      <c r="I2" s="155"/>
      <c r="J2" s="41"/>
      <c r="K2" s="41"/>
      <c r="L2" s="41"/>
      <c r="M2" s="41"/>
    </row>
    <row r="3" ht="14.25" spans="1:13">
      <c r="A3" s="48" t="s">
        <v>6</v>
      </c>
      <c r="B3" s="48"/>
      <c r="C3" s="48"/>
      <c r="D3" s="16" t="s">
        <v>636</v>
      </c>
      <c r="E3" s="156">
        <v>2017.12</v>
      </c>
      <c r="F3" s="156" t="s">
        <v>637</v>
      </c>
      <c r="G3" s="16" t="s">
        <v>117</v>
      </c>
      <c r="H3" s="144">
        <v>2017.12</v>
      </c>
      <c r="I3" s="156" t="s">
        <v>638</v>
      </c>
      <c r="J3" s="41"/>
      <c r="K3" s="41"/>
      <c r="L3" s="41"/>
      <c r="M3" s="41"/>
    </row>
    <row r="4" ht="14.25" spans="1:13">
      <c r="A4" s="48" t="s">
        <v>15</v>
      </c>
      <c r="B4" s="48"/>
      <c r="C4" s="48"/>
      <c r="D4" s="14" t="s">
        <v>30</v>
      </c>
      <c r="E4" s="144" t="s">
        <v>566</v>
      </c>
      <c r="F4" s="144" t="s">
        <v>639</v>
      </c>
      <c r="G4" s="30"/>
      <c r="H4" s="144" t="s">
        <v>640</v>
      </c>
      <c r="I4" s="162"/>
      <c r="J4" s="41"/>
      <c r="K4" s="41"/>
      <c r="L4" s="41"/>
      <c r="M4" s="41"/>
    </row>
    <row r="5" ht="14.25" spans="1:13">
      <c r="A5" s="48" t="s">
        <v>34</v>
      </c>
      <c r="B5" s="48"/>
      <c r="C5" s="48"/>
      <c r="D5" s="30" t="s">
        <v>641</v>
      </c>
      <c r="E5" s="157"/>
      <c r="F5" s="157"/>
      <c r="G5" s="30"/>
      <c r="H5" s="158"/>
      <c r="I5" s="162"/>
      <c r="J5" s="41"/>
      <c r="K5" s="41"/>
      <c r="L5" s="41"/>
      <c r="M5" s="41"/>
    </row>
    <row r="6" ht="14.25" spans="1:13">
      <c r="A6" s="6" t="s">
        <v>40</v>
      </c>
      <c r="B6" s="6"/>
      <c r="C6" s="6" t="s">
        <v>41</v>
      </c>
      <c r="D6" s="159"/>
      <c r="E6" s="160"/>
      <c r="F6" s="160"/>
      <c r="G6" s="159"/>
      <c r="H6" s="160"/>
      <c r="I6" s="163"/>
      <c r="J6" s="41"/>
      <c r="K6" s="41"/>
      <c r="L6" s="41"/>
      <c r="M6" s="41"/>
    </row>
    <row r="7" spans="1:13">
      <c r="A7" s="20" t="s">
        <v>642</v>
      </c>
      <c r="B7" s="20"/>
      <c r="C7" s="20" t="s">
        <v>643</v>
      </c>
      <c r="D7" s="33">
        <v>0</v>
      </c>
      <c r="E7" s="33">
        <v>0.25</v>
      </c>
      <c r="F7" s="33">
        <v>0.25</v>
      </c>
      <c r="G7" s="33">
        <f t="shared" ref="G7:G34" si="0">SUM(D7:F7)</f>
        <v>0.5</v>
      </c>
      <c r="H7" s="33">
        <v>0</v>
      </c>
      <c r="I7" s="33">
        <f t="shared" ref="I7:I34" si="1">SUM(H7)</f>
        <v>0</v>
      </c>
      <c r="J7" s="41"/>
      <c r="K7" s="41"/>
      <c r="L7" s="41"/>
      <c r="M7" s="41"/>
    </row>
    <row r="8" spans="1:13">
      <c r="A8" s="20" t="s">
        <v>644</v>
      </c>
      <c r="B8" s="20"/>
      <c r="C8" s="20" t="s">
        <v>645</v>
      </c>
      <c r="D8" s="33">
        <v>0</v>
      </c>
      <c r="E8" s="33">
        <v>0</v>
      </c>
      <c r="F8" s="33">
        <v>0</v>
      </c>
      <c r="G8" s="33">
        <f t="shared" si="0"/>
        <v>0</v>
      </c>
      <c r="H8" s="33">
        <v>0</v>
      </c>
      <c r="I8" s="33">
        <f t="shared" si="1"/>
        <v>0</v>
      </c>
      <c r="J8" s="41"/>
      <c r="K8" s="41"/>
      <c r="L8" s="41"/>
      <c r="M8" s="41"/>
    </row>
    <row r="9" spans="1:13">
      <c r="A9" s="20" t="s">
        <v>646</v>
      </c>
      <c r="B9" s="20"/>
      <c r="C9" s="20" t="s">
        <v>647</v>
      </c>
      <c r="D9" s="33">
        <v>0.5</v>
      </c>
      <c r="E9" s="33">
        <v>0</v>
      </c>
      <c r="F9" s="33">
        <v>0</v>
      </c>
      <c r="G9" s="33">
        <f t="shared" si="0"/>
        <v>0.5</v>
      </c>
      <c r="H9" s="33">
        <v>0</v>
      </c>
      <c r="I9" s="33">
        <f t="shared" si="1"/>
        <v>0</v>
      </c>
      <c r="J9" s="41"/>
      <c r="K9" s="41"/>
      <c r="L9" s="41"/>
      <c r="M9" s="41"/>
    </row>
    <row r="10" spans="1:13">
      <c r="A10" s="20" t="s">
        <v>648</v>
      </c>
      <c r="B10" s="20"/>
      <c r="C10" s="20" t="s">
        <v>649</v>
      </c>
      <c r="D10" s="33">
        <v>0.5</v>
      </c>
      <c r="E10" s="33">
        <v>0</v>
      </c>
      <c r="F10" s="33">
        <v>0</v>
      </c>
      <c r="G10" s="33">
        <f t="shared" si="0"/>
        <v>0.5</v>
      </c>
      <c r="H10" s="33">
        <v>0</v>
      </c>
      <c r="I10" s="33">
        <f t="shared" si="1"/>
        <v>0</v>
      </c>
      <c r="J10" s="41"/>
      <c r="K10" s="41"/>
      <c r="L10" s="41"/>
      <c r="M10" s="41"/>
    </row>
    <row r="11" spans="1:13">
      <c r="A11" s="20" t="s">
        <v>650</v>
      </c>
      <c r="B11" s="20"/>
      <c r="C11" s="20" t="s">
        <v>651</v>
      </c>
      <c r="D11" s="33">
        <v>0</v>
      </c>
      <c r="E11" s="33">
        <v>0</v>
      </c>
      <c r="F11" s="33">
        <v>0</v>
      </c>
      <c r="G11" s="33">
        <f t="shared" si="0"/>
        <v>0</v>
      </c>
      <c r="H11" s="33">
        <v>0</v>
      </c>
      <c r="I11" s="33">
        <f t="shared" si="1"/>
        <v>0</v>
      </c>
      <c r="J11" s="41"/>
      <c r="K11" s="41"/>
      <c r="L11" s="41"/>
      <c r="M11" s="41"/>
    </row>
    <row r="12" spans="1:13">
      <c r="A12" s="20" t="s">
        <v>652</v>
      </c>
      <c r="B12" s="20"/>
      <c r="C12" s="20" t="s">
        <v>653</v>
      </c>
      <c r="D12" s="33">
        <v>0</v>
      </c>
      <c r="E12" s="33">
        <v>0</v>
      </c>
      <c r="F12" s="33">
        <v>0</v>
      </c>
      <c r="G12" s="33">
        <f t="shared" si="0"/>
        <v>0</v>
      </c>
      <c r="H12" s="33">
        <v>0</v>
      </c>
      <c r="I12" s="33">
        <f t="shared" si="1"/>
        <v>0</v>
      </c>
      <c r="J12" s="41"/>
      <c r="K12" s="41"/>
      <c r="L12" s="41"/>
      <c r="M12" s="41"/>
    </row>
    <row r="13" spans="1:13">
      <c r="A13" s="20" t="s">
        <v>654</v>
      </c>
      <c r="B13" s="20"/>
      <c r="C13" s="20" t="s">
        <v>655</v>
      </c>
      <c r="D13" s="33">
        <v>0</v>
      </c>
      <c r="E13" s="33">
        <v>0</v>
      </c>
      <c r="F13" s="33">
        <v>0</v>
      </c>
      <c r="G13" s="33">
        <f t="shared" si="0"/>
        <v>0</v>
      </c>
      <c r="H13" s="33">
        <v>0</v>
      </c>
      <c r="I13" s="33">
        <f t="shared" si="1"/>
        <v>0</v>
      </c>
      <c r="J13" s="41"/>
      <c r="K13" s="41"/>
      <c r="L13" s="41"/>
      <c r="M13" s="41"/>
    </row>
    <row r="14" spans="1:13">
      <c r="A14" s="20" t="s">
        <v>656</v>
      </c>
      <c r="B14" s="20"/>
      <c r="C14" s="20" t="s">
        <v>657</v>
      </c>
      <c r="D14" s="33">
        <v>0</v>
      </c>
      <c r="E14" s="33">
        <v>0</v>
      </c>
      <c r="F14" s="33">
        <v>0</v>
      </c>
      <c r="G14" s="33">
        <f t="shared" si="0"/>
        <v>0</v>
      </c>
      <c r="H14" s="33">
        <v>0</v>
      </c>
      <c r="I14" s="33">
        <f t="shared" si="1"/>
        <v>0</v>
      </c>
      <c r="J14" s="41"/>
      <c r="K14" s="41"/>
      <c r="L14" s="41"/>
      <c r="M14" s="41"/>
    </row>
    <row r="15" spans="1:13">
      <c r="A15" s="20" t="s">
        <v>658</v>
      </c>
      <c r="B15" s="20"/>
      <c r="C15" s="20" t="s">
        <v>659</v>
      </c>
      <c r="D15" s="33">
        <v>0.5</v>
      </c>
      <c r="E15" s="33">
        <v>0</v>
      </c>
      <c r="F15" s="33">
        <v>0</v>
      </c>
      <c r="G15" s="33">
        <f t="shared" si="0"/>
        <v>0.5</v>
      </c>
      <c r="H15" s="33">
        <v>0</v>
      </c>
      <c r="I15" s="33">
        <f t="shared" si="1"/>
        <v>0</v>
      </c>
      <c r="J15" s="41"/>
      <c r="K15" s="41"/>
      <c r="L15" s="41"/>
      <c r="M15" s="41"/>
    </row>
    <row r="16" spans="1:13">
      <c r="A16" s="20" t="s">
        <v>660</v>
      </c>
      <c r="B16" s="20"/>
      <c r="C16" s="20" t="s">
        <v>661</v>
      </c>
      <c r="D16" s="33">
        <v>0</v>
      </c>
      <c r="E16" s="33">
        <v>0</v>
      </c>
      <c r="F16" s="33">
        <v>0</v>
      </c>
      <c r="G16" s="33">
        <f t="shared" si="0"/>
        <v>0</v>
      </c>
      <c r="H16" s="33">
        <v>0</v>
      </c>
      <c r="I16" s="33">
        <f t="shared" si="1"/>
        <v>0</v>
      </c>
      <c r="J16" s="41"/>
      <c r="K16" s="41"/>
      <c r="L16" s="41"/>
      <c r="M16" s="41"/>
    </row>
    <row r="17" spans="1:13">
      <c r="A17" s="20" t="s">
        <v>662</v>
      </c>
      <c r="B17" s="20"/>
      <c r="C17" s="20" t="s">
        <v>663</v>
      </c>
      <c r="D17" s="33">
        <v>0</v>
      </c>
      <c r="E17" s="33">
        <v>0</v>
      </c>
      <c r="F17" s="33">
        <v>0</v>
      </c>
      <c r="G17" s="33">
        <f t="shared" si="0"/>
        <v>0</v>
      </c>
      <c r="H17" s="33">
        <v>0</v>
      </c>
      <c r="I17" s="33">
        <f t="shared" si="1"/>
        <v>0</v>
      </c>
      <c r="J17" s="41"/>
      <c r="K17" s="41"/>
      <c r="L17" s="41"/>
      <c r="M17" s="41"/>
    </row>
    <row r="18" spans="1:13">
      <c r="A18" s="20" t="s">
        <v>664</v>
      </c>
      <c r="B18" s="20"/>
      <c r="C18" s="20" t="s">
        <v>665</v>
      </c>
      <c r="D18" s="33">
        <v>0</v>
      </c>
      <c r="E18" s="33">
        <v>0</v>
      </c>
      <c r="F18" s="33">
        <v>0</v>
      </c>
      <c r="G18" s="33">
        <f t="shared" si="0"/>
        <v>0</v>
      </c>
      <c r="H18" s="33">
        <v>0</v>
      </c>
      <c r="I18" s="33">
        <f t="shared" si="1"/>
        <v>0</v>
      </c>
      <c r="J18" s="41"/>
      <c r="K18" s="41"/>
      <c r="L18" s="41"/>
      <c r="M18" s="41"/>
    </row>
    <row r="19" spans="1:13">
      <c r="A19" s="20" t="s">
        <v>666</v>
      </c>
      <c r="B19" s="20"/>
      <c r="C19" s="20" t="s">
        <v>667</v>
      </c>
      <c r="D19" s="33">
        <v>0.5</v>
      </c>
      <c r="E19" s="33">
        <v>0</v>
      </c>
      <c r="F19" s="33">
        <v>0</v>
      </c>
      <c r="G19" s="33">
        <f t="shared" si="0"/>
        <v>0.5</v>
      </c>
      <c r="H19" s="33">
        <v>0</v>
      </c>
      <c r="I19" s="33">
        <f t="shared" si="1"/>
        <v>0</v>
      </c>
      <c r="J19" s="41"/>
      <c r="K19" s="41"/>
      <c r="L19" s="41"/>
      <c r="M19" s="41"/>
    </row>
    <row r="20" spans="1:13">
      <c r="A20" s="20" t="s">
        <v>668</v>
      </c>
      <c r="B20" s="20"/>
      <c r="C20" s="20" t="s">
        <v>669</v>
      </c>
      <c r="D20" s="33">
        <v>0.5</v>
      </c>
      <c r="E20" s="33">
        <v>0</v>
      </c>
      <c r="F20" s="33">
        <v>0</v>
      </c>
      <c r="G20" s="33">
        <f t="shared" si="0"/>
        <v>0.5</v>
      </c>
      <c r="H20" s="33">
        <v>0</v>
      </c>
      <c r="I20" s="33">
        <f t="shared" si="1"/>
        <v>0</v>
      </c>
      <c r="J20" s="41"/>
      <c r="K20" s="41"/>
      <c r="L20" s="41"/>
      <c r="M20" s="41"/>
    </row>
    <row r="21" spans="1:13">
      <c r="A21" s="20" t="s">
        <v>670</v>
      </c>
      <c r="B21" s="20"/>
      <c r="C21" s="20" t="s">
        <v>671</v>
      </c>
      <c r="D21" s="33">
        <v>0.5</v>
      </c>
      <c r="E21" s="33">
        <v>0</v>
      </c>
      <c r="F21" s="33">
        <v>0</v>
      </c>
      <c r="G21" s="33">
        <f t="shared" si="0"/>
        <v>0.5</v>
      </c>
      <c r="H21" s="33">
        <v>0</v>
      </c>
      <c r="I21" s="33">
        <f t="shared" si="1"/>
        <v>0</v>
      </c>
      <c r="J21" s="41"/>
      <c r="K21" s="41"/>
      <c r="L21" s="41"/>
      <c r="M21" s="41"/>
    </row>
    <row r="22" spans="1:13">
      <c r="A22" s="20" t="s">
        <v>672</v>
      </c>
      <c r="B22" s="20"/>
      <c r="C22" s="20" t="s">
        <v>673</v>
      </c>
      <c r="D22" s="33">
        <v>0.5</v>
      </c>
      <c r="E22" s="33">
        <v>0</v>
      </c>
      <c r="F22" s="33">
        <v>0</v>
      </c>
      <c r="G22" s="33">
        <f t="shared" si="0"/>
        <v>0.5</v>
      </c>
      <c r="H22" s="33">
        <v>0</v>
      </c>
      <c r="I22" s="33">
        <f t="shared" si="1"/>
        <v>0</v>
      </c>
      <c r="J22" s="41"/>
      <c r="K22" s="41"/>
      <c r="L22" s="41"/>
      <c r="M22" s="41"/>
    </row>
    <row r="23" spans="1:13">
      <c r="A23" s="20" t="s">
        <v>674</v>
      </c>
      <c r="B23" s="20"/>
      <c r="C23" s="20" t="s">
        <v>675</v>
      </c>
      <c r="D23" s="33">
        <v>0</v>
      </c>
      <c r="E23" s="33">
        <v>0</v>
      </c>
      <c r="F23" s="33">
        <v>0</v>
      </c>
      <c r="G23" s="33">
        <f t="shared" si="0"/>
        <v>0</v>
      </c>
      <c r="H23" s="33">
        <v>0</v>
      </c>
      <c r="I23" s="33">
        <f t="shared" si="1"/>
        <v>0</v>
      </c>
      <c r="J23" s="41"/>
      <c r="K23" s="41"/>
      <c r="L23" s="41"/>
      <c r="M23" s="41"/>
    </row>
    <row r="24" spans="1:13">
      <c r="A24" s="20" t="s">
        <v>676</v>
      </c>
      <c r="B24" s="20"/>
      <c r="C24" s="20" t="s">
        <v>677</v>
      </c>
      <c r="D24" s="33">
        <v>0</v>
      </c>
      <c r="E24" s="33">
        <v>0</v>
      </c>
      <c r="F24" s="33">
        <v>0</v>
      </c>
      <c r="G24" s="33">
        <f t="shared" si="0"/>
        <v>0</v>
      </c>
      <c r="H24" s="33">
        <v>0</v>
      </c>
      <c r="I24" s="33">
        <f t="shared" si="1"/>
        <v>0</v>
      </c>
      <c r="J24" s="41"/>
      <c r="K24" s="41"/>
      <c r="L24" s="41"/>
      <c r="M24" s="41"/>
    </row>
    <row r="25" spans="1:13">
      <c r="A25" s="20" t="s">
        <v>678</v>
      </c>
      <c r="B25" s="20"/>
      <c r="C25" s="20" t="s">
        <v>679</v>
      </c>
      <c r="D25" s="33">
        <v>0</v>
      </c>
      <c r="E25" s="33">
        <v>0.25</v>
      </c>
      <c r="F25" s="33">
        <v>0.25</v>
      </c>
      <c r="G25" s="33">
        <f t="shared" si="0"/>
        <v>0.5</v>
      </c>
      <c r="H25" s="33">
        <v>0</v>
      </c>
      <c r="I25" s="33">
        <f t="shared" si="1"/>
        <v>0</v>
      </c>
      <c r="J25" s="41"/>
      <c r="K25" s="41"/>
      <c r="L25" s="41"/>
      <c r="M25" s="41"/>
    </row>
    <row r="26" spans="1:13">
      <c r="A26" s="20" t="s">
        <v>680</v>
      </c>
      <c r="B26" s="20"/>
      <c r="C26" s="20" t="s">
        <v>681</v>
      </c>
      <c r="D26" s="33">
        <v>0</v>
      </c>
      <c r="E26" s="33">
        <v>0</v>
      </c>
      <c r="F26" s="33">
        <v>0.25</v>
      </c>
      <c r="G26" s="33">
        <f t="shared" si="0"/>
        <v>0.25</v>
      </c>
      <c r="H26" s="33">
        <v>0.25</v>
      </c>
      <c r="I26" s="33">
        <f t="shared" si="1"/>
        <v>0.25</v>
      </c>
      <c r="J26" s="41"/>
      <c r="K26" s="41"/>
      <c r="L26" s="41"/>
      <c r="M26" s="41"/>
    </row>
    <row r="27" spans="1:13">
      <c r="A27" s="20" t="s">
        <v>682</v>
      </c>
      <c r="B27" s="20"/>
      <c r="C27" s="20" t="s">
        <v>683</v>
      </c>
      <c r="D27" s="33">
        <v>0</v>
      </c>
      <c r="E27" s="33">
        <v>0</v>
      </c>
      <c r="F27" s="33">
        <v>0</v>
      </c>
      <c r="G27" s="33">
        <f t="shared" si="0"/>
        <v>0</v>
      </c>
      <c r="H27" s="33">
        <v>0</v>
      </c>
      <c r="I27" s="33">
        <f t="shared" si="1"/>
        <v>0</v>
      </c>
      <c r="J27" s="41"/>
      <c r="K27" s="41"/>
      <c r="L27" s="41"/>
      <c r="M27" s="41"/>
    </row>
    <row r="28" spans="1:13">
      <c r="A28" s="20" t="s">
        <v>684</v>
      </c>
      <c r="B28" s="20"/>
      <c r="C28" s="20" t="s">
        <v>685</v>
      </c>
      <c r="D28" s="33">
        <v>0</v>
      </c>
      <c r="E28" s="33">
        <v>0</v>
      </c>
      <c r="F28" s="33">
        <v>0</v>
      </c>
      <c r="G28" s="33">
        <f t="shared" si="0"/>
        <v>0</v>
      </c>
      <c r="H28" s="33">
        <v>0</v>
      </c>
      <c r="I28" s="33">
        <f t="shared" si="1"/>
        <v>0</v>
      </c>
      <c r="J28" s="41"/>
      <c r="K28" s="41"/>
      <c r="L28" s="41"/>
      <c r="M28" s="41"/>
    </row>
    <row r="29" spans="1:13">
      <c r="A29" s="20" t="s">
        <v>686</v>
      </c>
      <c r="B29" s="20"/>
      <c r="C29" s="20" t="s">
        <v>687</v>
      </c>
      <c r="D29" s="33">
        <v>0.5</v>
      </c>
      <c r="E29" s="33">
        <v>0</v>
      </c>
      <c r="F29" s="33">
        <v>0</v>
      </c>
      <c r="G29" s="33">
        <f t="shared" si="0"/>
        <v>0.5</v>
      </c>
      <c r="H29" s="33">
        <v>0</v>
      </c>
      <c r="I29" s="33">
        <f t="shared" si="1"/>
        <v>0</v>
      </c>
      <c r="J29" s="41"/>
      <c r="K29" s="41"/>
      <c r="L29" s="41"/>
      <c r="M29" s="41"/>
    </row>
    <row r="30" spans="1:13">
      <c r="A30" s="20" t="s">
        <v>688</v>
      </c>
      <c r="B30" s="20"/>
      <c r="C30" s="20" t="s">
        <v>689</v>
      </c>
      <c r="D30" s="33">
        <v>0</v>
      </c>
      <c r="E30" s="33">
        <v>0</v>
      </c>
      <c r="F30" s="33">
        <v>0</v>
      </c>
      <c r="G30" s="33">
        <f t="shared" si="0"/>
        <v>0</v>
      </c>
      <c r="H30" s="33">
        <v>0</v>
      </c>
      <c r="I30" s="33">
        <f t="shared" si="1"/>
        <v>0</v>
      </c>
      <c r="J30" s="41"/>
      <c r="K30" s="41"/>
      <c r="L30" s="41"/>
      <c r="M30" s="41"/>
    </row>
    <row r="31" spans="1:13">
      <c r="A31" s="20" t="s">
        <v>690</v>
      </c>
      <c r="B31" s="20"/>
      <c r="C31" s="20" t="s">
        <v>691</v>
      </c>
      <c r="D31" s="33">
        <v>0</v>
      </c>
      <c r="E31" s="33">
        <v>0</v>
      </c>
      <c r="F31" s="33">
        <v>0</v>
      </c>
      <c r="G31" s="33">
        <f t="shared" si="0"/>
        <v>0</v>
      </c>
      <c r="H31" s="33">
        <v>0</v>
      </c>
      <c r="I31" s="33">
        <f t="shared" si="1"/>
        <v>0</v>
      </c>
      <c r="J31" s="41"/>
      <c r="K31" s="41"/>
      <c r="L31" s="41"/>
      <c r="M31" s="41"/>
    </row>
    <row r="32" spans="1:13">
      <c r="A32" s="20" t="s">
        <v>692</v>
      </c>
      <c r="B32" s="20"/>
      <c r="C32" s="20" t="s">
        <v>693</v>
      </c>
      <c r="D32" s="33">
        <v>0</v>
      </c>
      <c r="E32" s="33">
        <v>0</v>
      </c>
      <c r="F32" s="33">
        <v>0</v>
      </c>
      <c r="G32" s="33">
        <f t="shared" si="0"/>
        <v>0</v>
      </c>
      <c r="H32" s="33">
        <v>0</v>
      </c>
      <c r="I32" s="33">
        <f t="shared" si="1"/>
        <v>0</v>
      </c>
      <c r="J32" s="41"/>
      <c r="K32" s="41"/>
      <c r="L32" s="41"/>
      <c r="M32" s="41"/>
    </row>
    <row r="33" spans="1:13">
      <c r="A33" s="20" t="s">
        <v>694</v>
      </c>
      <c r="B33" s="20"/>
      <c r="C33" s="20" t="s">
        <v>695</v>
      </c>
      <c r="D33" s="33">
        <v>0</v>
      </c>
      <c r="E33" s="33">
        <v>0</v>
      </c>
      <c r="F33" s="33">
        <v>0</v>
      </c>
      <c r="G33" s="33">
        <f t="shared" si="0"/>
        <v>0</v>
      </c>
      <c r="H33" s="33">
        <v>0</v>
      </c>
      <c r="I33" s="33">
        <f t="shared" si="1"/>
        <v>0</v>
      </c>
      <c r="J33" s="41"/>
      <c r="K33" s="41"/>
      <c r="L33" s="41"/>
      <c r="M33" s="41"/>
    </row>
    <row r="34" spans="1:13">
      <c r="A34" s="20" t="s">
        <v>696</v>
      </c>
      <c r="B34" s="20"/>
      <c r="C34" s="20" t="s">
        <v>697</v>
      </c>
      <c r="D34" s="33">
        <v>0</v>
      </c>
      <c r="E34" s="33">
        <v>0</v>
      </c>
      <c r="F34" s="33">
        <v>0</v>
      </c>
      <c r="G34" s="33">
        <f t="shared" si="0"/>
        <v>0</v>
      </c>
      <c r="H34" s="33">
        <v>0</v>
      </c>
      <c r="I34" s="33">
        <f t="shared" si="1"/>
        <v>0</v>
      </c>
      <c r="J34" s="41"/>
      <c r="K34" s="41"/>
      <c r="L34" s="41"/>
      <c r="M34" s="41"/>
    </row>
  </sheetData>
  <mergeCells count="42">
    <mergeCell ref="D1:I1"/>
    <mergeCell ref="D2:G2"/>
    <mergeCell ref="H2:I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D5:D6"/>
    <mergeCell ref="E5:E6"/>
    <mergeCell ref="F5:F6"/>
    <mergeCell ref="G3:G6"/>
    <mergeCell ref="H5:H6"/>
    <mergeCell ref="I3:I6"/>
    <mergeCell ref="A1:C2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32" sqref="L32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国商16-1</vt:lpstr>
      <vt:lpstr>国商16-2</vt:lpstr>
      <vt:lpstr>国商17-1</vt:lpstr>
      <vt:lpstr>国商17-2</vt:lpstr>
      <vt:lpstr>人力14-1</vt:lpstr>
      <vt:lpstr>人力14-2</vt:lpstr>
      <vt:lpstr>人力15-1</vt:lpstr>
      <vt:lpstr>人力15-2</vt:lpstr>
      <vt:lpstr>人力15-3</vt:lpstr>
      <vt:lpstr>人力16-1</vt:lpstr>
      <vt:lpstr>人力16-2</vt:lpstr>
      <vt:lpstr>人力16-3</vt:lpstr>
      <vt:lpstr>人力17-1</vt:lpstr>
      <vt:lpstr>人力17-2</vt:lpstr>
      <vt:lpstr>物流17-1</vt:lpstr>
      <vt:lpstr>物流17-2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catfish</cp:lastModifiedBy>
  <dcterms:created xsi:type="dcterms:W3CDTF">2017-10-21T13:45:00Z</dcterms:created>
  <dcterms:modified xsi:type="dcterms:W3CDTF">2018-01-01T12:38:32Z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