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9945" activeTab="1"/>
  </bookViews>
  <sheets>
    <sheet name="总评" sheetId="1" r:id="rId1"/>
    <sheet name="班主任考核公示表" sheetId="2" r:id="rId2"/>
    <sheet name="公寓得分" sheetId="3" r:id="rId3"/>
    <sheet name="寝室遵纪情况" sheetId="4" r:id="rId4"/>
    <sheet name="星级寝室" sheetId="5" r:id="rId5"/>
    <sheet name="附加分" sheetId="6" r:id="rId6"/>
  </sheets>
  <calcPr calcId="124519"/>
</workbook>
</file>

<file path=xl/calcChain.xml><?xml version="1.0" encoding="utf-8"?>
<calcChain xmlns="http://schemas.openxmlformats.org/spreadsheetml/2006/main">
  <c r="E4" i="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3"/>
  <c r="J339" i="3" l="1"/>
  <c r="J331"/>
  <c r="J324"/>
  <c r="J316"/>
  <c r="J309"/>
  <c r="J301"/>
  <c r="J294"/>
  <c r="J289"/>
  <c r="J283"/>
  <c r="J277"/>
  <c r="J270"/>
  <c r="J264"/>
  <c r="J256"/>
  <c r="J246"/>
  <c r="J234"/>
  <c r="J224"/>
  <c r="J214"/>
  <c r="J205"/>
  <c r="J195"/>
  <c r="J186"/>
  <c r="J176"/>
  <c r="J167"/>
  <c r="J158"/>
  <c r="J149"/>
  <c r="J139"/>
  <c r="J127"/>
  <c r="J116"/>
  <c r="J106"/>
  <c r="J95"/>
  <c r="J84"/>
  <c r="J75"/>
  <c r="J65"/>
  <c r="J55"/>
  <c r="J46"/>
  <c r="O44"/>
  <c r="O43"/>
  <c r="O42"/>
  <c r="O41"/>
  <c r="O40"/>
  <c r="O39"/>
  <c r="O38"/>
  <c r="J38"/>
  <c r="O37"/>
  <c r="O36"/>
  <c r="O35"/>
  <c r="O34"/>
  <c r="O33"/>
  <c r="O32"/>
  <c r="O31"/>
  <c r="O30"/>
  <c r="J30"/>
  <c r="O29"/>
  <c r="O28"/>
  <c r="O27"/>
  <c r="O26"/>
  <c r="O25"/>
  <c r="O24"/>
  <c r="O23"/>
  <c r="O22"/>
  <c r="O21"/>
  <c r="O20"/>
  <c r="O19"/>
  <c r="O18"/>
  <c r="J18"/>
  <c r="O17"/>
  <c r="O16"/>
  <c r="O15"/>
  <c r="O14"/>
  <c r="O13"/>
  <c r="O12"/>
  <c r="O11"/>
  <c r="O10"/>
  <c r="J10"/>
  <c r="O8"/>
  <c r="O7"/>
  <c r="T41" i="1"/>
  <c r="R41"/>
  <c r="T40"/>
  <c r="R40"/>
  <c r="T39"/>
  <c r="R39"/>
  <c r="T38"/>
  <c r="R38"/>
  <c r="T37"/>
  <c r="R37"/>
  <c r="T36"/>
  <c r="R36"/>
  <c r="T35"/>
  <c r="R35"/>
  <c r="T34"/>
  <c r="R34"/>
  <c r="T33"/>
  <c r="R33"/>
  <c r="T32"/>
  <c r="R32"/>
  <c r="T31"/>
  <c r="R31"/>
  <c r="T30"/>
  <c r="R30"/>
  <c r="T29"/>
  <c r="R29"/>
  <c r="T28"/>
  <c r="R28"/>
  <c r="T27"/>
  <c r="R27"/>
  <c r="T26"/>
  <c r="R26"/>
  <c r="T25"/>
  <c r="R25"/>
  <c r="T24"/>
  <c r="R24"/>
  <c r="T23"/>
  <c r="R23"/>
  <c r="T22"/>
  <c r="R22"/>
  <c r="T21"/>
  <c r="R21"/>
  <c r="T20"/>
  <c r="R20"/>
  <c r="T19"/>
  <c r="R19"/>
  <c r="T18"/>
  <c r="R18"/>
  <c r="T17"/>
  <c r="R17"/>
  <c r="T16"/>
  <c r="R16"/>
  <c r="T15"/>
  <c r="R15"/>
  <c r="T14"/>
  <c r="R14"/>
  <c r="T13"/>
  <c r="R13"/>
  <c r="T12"/>
  <c r="R12"/>
  <c r="T11"/>
  <c r="R11"/>
  <c r="T10"/>
  <c r="R10"/>
  <c r="T9"/>
  <c r="R9"/>
  <c r="T8"/>
  <c r="R8"/>
  <c r="T7"/>
  <c r="R7"/>
  <c r="T6"/>
  <c r="R6"/>
  <c r="T5"/>
  <c r="R5"/>
  <c r="T4"/>
  <c r="R4"/>
</calcChain>
</file>

<file path=xl/sharedStrings.xml><?xml version="1.0" encoding="utf-8"?>
<sst xmlns="http://schemas.openxmlformats.org/spreadsheetml/2006/main" count="1254" uniqueCount="273">
  <si>
    <t>项目</t>
  </si>
  <si>
    <t>学习情况</t>
  </si>
  <si>
    <t>班级建设</t>
  </si>
  <si>
    <t>出勤情况</t>
  </si>
  <si>
    <t>公寓情况</t>
  </si>
  <si>
    <t>遵纪情况</t>
  </si>
  <si>
    <t>奖励加分</t>
  </si>
  <si>
    <t>总分</t>
  </si>
  <si>
    <t>原等级</t>
  </si>
  <si>
    <t>新等级</t>
  </si>
  <si>
    <t>班主任工号</t>
  </si>
  <si>
    <t>班主任</t>
  </si>
  <si>
    <t>班主任下寝室次数</t>
  </si>
  <si>
    <t>班主任月考核结果</t>
  </si>
  <si>
    <t>序号</t>
  </si>
  <si>
    <t>班级</t>
  </si>
  <si>
    <t>班团健全</t>
  </si>
  <si>
    <t>活动参加情况</t>
  </si>
  <si>
    <t>社团</t>
  </si>
  <si>
    <t>早锻炼</t>
  </si>
  <si>
    <t>旷课情况</t>
  </si>
  <si>
    <t>素质教育</t>
  </si>
  <si>
    <t>晚自习</t>
  </si>
  <si>
    <t>班团会议</t>
  </si>
  <si>
    <t>住宿报告（晚归）</t>
  </si>
  <si>
    <t>生活品行分（公寓分）</t>
  </si>
  <si>
    <t>校、系活动</t>
  </si>
  <si>
    <t>好人好事</t>
  </si>
  <si>
    <t>其他</t>
  </si>
  <si>
    <t>人力14-1</t>
  </si>
  <si>
    <t>—</t>
  </si>
  <si>
    <t>00381</t>
  </si>
  <si>
    <t>王娟丽</t>
  </si>
  <si>
    <t>合格</t>
  </si>
  <si>
    <t>人力14-2</t>
  </si>
  <si>
    <t>00241</t>
  </si>
  <si>
    <t>万坤扬</t>
  </si>
  <si>
    <t>人力15-1</t>
  </si>
  <si>
    <t>00215</t>
  </si>
  <si>
    <t>蒋剑勇</t>
  </si>
  <si>
    <t>人力15-2</t>
  </si>
  <si>
    <t>00791</t>
  </si>
  <si>
    <t>王惠利</t>
  </si>
  <si>
    <t>人力15-3</t>
  </si>
  <si>
    <t>00633</t>
  </si>
  <si>
    <t>郭祺佳</t>
  </si>
  <si>
    <t>报关15-1</t>
  </si>
  <si>
    <t>00426</t>
  </si>
  <si>
    <t>聂俊</t>
  </si>
  <si>
    <t>报关15-2</t>
  </si>
  <si>
    <t>00485</t>
  </si>
  <si>
    <t>龚园喜</t>
  </si>
  <si>
    <t>商务15-1</t>
  </si>
  <si>
    <t>00742</t>
  </si>
  <si>
    <t>金潇</t>
  </si>
  <si>
    <t>商务15-2</t>
  </si>
  <si>
    <t>00474</t>
  </si>
  <si>
    <t>陈明</t>
  </si>
  <si>
    <t>商务15-3</t>
  </si>
  <si>
    <t>80004</t>
  </si>
  <si>
    <t>朱光明</t>
  </si>
  <si>
    <t>企管15-1</t>
  </si>
  <si>
    <t>00741</t>
  </si>
  <si>
    <t>于滨</t>
  </si>
  <si>
    <t>企管15-2</t>
  </si>
  <si>
    <t>00757</t>
  </si>
  <si>
    <t>陈秀丽</t>
  </si>
  <si>
    <t>企管15-3</t>
  </si>
  <si>
    <t>00763</t>
  </si>
  <si>
    <t>任莉</t>
  </si>
  <si>
    <t>物流15-1</t>
  </si>
  <si>
    <t>00495</t>
  </si>
  <si>
    <t>王美</t>
  </si>
  <si>
    <t>物流15-2</t>
  </si>
  <si>
    <t>00734</t>
  </si>
  <si>
    <t>崔冰雪</t>
  </si>
  <si>
    <t>人力16-1</t>
  </si>
  <si>
    <t>00564</t>
  </si>
  <si>
    <t>陈雯卿</t>
  </si>
  <si>
    <t>人力16-2</t>
  </si>
  <si>
    <t>00507</t>
  </si>
  <si>
    <t>魏佳</t>
  </si>
  <si>
    <t>人力16-3</t>
  </si>
  <si>
    <t>00804</t>
  </si>
  <si>
    <t>姚文捷</t>
  </si>
  <si>
    <t>国商16-1</t>
  </si>
  <si>
    <t>00332</t>
  </si>
  <si>
    <t>郑书莉</t>
  </si>
  <si>
    <t>国商16-2</t>
  </si>
  <si>
    <t>00798</t>
  </si>
  <si>
    <t>林杰</t>
  </si>
  <si>
    <t>报关16-1</t>
  </si>
  <si>
    <t>00295</t>
  </si>
  <si>
    <t>李曼</t>
  </si>
  <si>
    <t>报关16-2</t>
  </si>
  <si>
    <t>00748</t>
  </si>
  <si>
    <t>黄世娟</t>
  </si>
  <si>
    <t>商务16-1</t>
  </si>
  <si>
    <t>00691</t>
  </si>
  <si>
    <t>吴洁</t>
  </si>
  <si>
    <t>商务16-2</t>
  </si>
  <si>
    <t>00618</t>
  </si>
  <si>
    <t>许顺顺</t>
  </si>
  <si>
    <t>企管16-1</t>
  </si>
  <si>
    <t>00764</t>
  </si>
  <si>
    <t>孙彪</t>
  </si>
  <si>
    <t>企管16-2</t>
  </si>
  <si>
    <t>00762</t>
  </si>
  <si>
    <t>胡勇军</t>
  </si>
  <si>
    <t>优秀</t>
  </si>
  <si>
    <t>人力17-1</t>
  </si>
  <si>
    <t>00350</t>
  </si>
  <si>
    <t>朱  伟</t>
  </si>
  <si>
    <t>人力17-2</t>
  </si>
  <si>
    <t>00644</t>
  </si>
  <si>
    <t>李  康</t>
  </si>
  <si>
    <t>国商17-1</t>
  </si>
  <si>
    <t>00533</t>
  </si>
  <si>
    <t>孙  嵬</t>
  </si>
  <si>
    <t>国商17-2</t>
  </si>
  <si>
    <t>00855</t>
  </si>
  <si>
    <t>张  玫</t>
  </si>
  <si>
    <t>物流17-1</t>
  </si>
  <si>
    <t>00367</t>
  </si>
  <si>
    <t>黄  宾</t>
  </si>
  <si>
    <t>物流17-2</t>
  </si>
  <si>
    <t>00379</t>
  </si>
  <si>
    <t>胡其昌</t>
  </si>
  <si>
    <t>企管17-1</t>
  </si>
  <si>
    <t>00599</t>
  </si>
  <si>
    <t>任倩倩</t>
  </si>
  <si>
    <t>企管17-2</t>
  </si>
  <si>
    <t>00393</t>
  </si>
  <si>
    <t>陈  亮</t>
  </si>
  <si>
    <t>商务17-1</t>
  </si>
  <si>
    <t>杨丽婷</t>
  </si>
  <si>
    <t>商务17-2</t>
  </si>
  <si>
    <t>夏  雪</t>
  </si>
  <si>
    <t>报关17-1</t>
  </si>
  <si>
    <t>付诚新</t>
  </si>
  <si>
    <t>报关17-2</t>
  </si>
  <si>
    <t>缪  欧</t>
  </si>
  <si>
    <t>附：</t>
  </si>
  <si>
    <t>A班级</t>
  </si>
  <si>
    <t>填写详细加减分情况</t>
  </si>
  <si>
    <t>B班级</t>
  </si>
  <si>
    <t>2017年10月份班主任考核公示表</t>
  </si>
  <si>
    <t>班  级</t>
  </si>
  <si>
    <t>班级分</t>
  </si>
  <si>
    <t>入寝室情况</t>
  </si>
  <si>
    <t>扣分</t>
  </si>
  <si>
    <t>班级扣分原因</t>
  </si>
  <si>
    <t>现等级</t>
  </si>
  <si>
    <t>本月总评</t>
  </si>
  <si>
    <t>2015/2016学年第二学期经济与管理工程学院寝室卫生成绩总评</t>
  </si>
  <si>
    <t>第三周</t>
  </si>
  <si>
    <t>第四周</t>
  </si>
  <si>
    <t>第五周</t>
  </si>
  <si>
    <t>楼号</t>
  </si>
  <si>
    <t>寝室</t>
  </si>
  <si>
    <t>成绩</t>
  </si>
  <si>
    <t>班平均成绩</t>
  </si>
  <si>
    <t>总平均</t>
  </si>
  <si>
    <t>分数</t>
  </si>
  <si>
    <t>加分</t>
  </si>
  <si>
    <r>
      <rPr>
        <sz val="11"/>
        <color indexed="8"/>
        <rFont val="宋体"/>
        <family val="3"/>
        <charset val="134"/>
      </rPr>
      <t>人力16-2</t>
    </r>
  </si>
  <si>
    <r>
      <rPr>
        <sz val="11"/>
        <color indexed="8"/>
        <rFont val="宋体"/>
        <family val="3"/>
        <charset val="134"/>
      </rPr>
      <t>人力16-3</t>
    </r>
  </si>
  <si>
    <r>
      <rPr>
        <sz val="11"/>
        <color indexed="8"/>
        <rFont val="宋体"/>
        <family val="3"/>
        <charset val="134"/>
      </rPr>
      <t>国商16-1</t>
    </r>
  </si>
  <si>
    <t>电商17-1</t>
  </si>
  <si>
    <t>电商17-2</t>
  </si>
  <si>
    <r>
      <rPr>
        <sz val="11"/>
        <color indexed="8"/>
        <rFont val="宋体"/>
        <family val="3"/>
        <charset val="134"/>
      </rPr>
      <t>国商16-2</t>
    </r>
  </si>
  <si>
    <t>公寓服务中心安全隐患排查情况（经济与管理学院）</t>
  </si>
  <si>
    <t>第一周</t>
  </si>
  <si>
    <t>问题</t>
  </si>
  <si>
    <t>备注</t>
  </si>
  <si>
    <r>
      <rPr>
        <sz val="11"/>
        <color indexed="8"/>
        <rFont val="宋体"/>
        <family val="3"/>
        <charset val="134"/>
      </rPr>
      <t>人力</t>
    </r>
    <r>
      <rPr>
        <sz val="11"/>
        <color indexed="8"/>
        <rFont val="Times New Roman"/>
        <family val="1"/>
      </rPr>
      <t>17-2</t>
    </r>
  </si>
  <si>
    <t>11#221</t>
  </si>
  <si>
    <t>手机充电器（插线板）未拔</t>
  </si>
  <si>
    <t>（两个） 岁鑫鑫  陈晓笛</t>
  </si>
  <si>
    <t>数量</t>
  </si>
  <si>
    <t>第二周</t>
  </si>
  <si>
    <t>总数</t>
  </si>
  <si>
    <t>总分数</t>
  </si>
  <si>
    <t>11#222</t>
  </si>
  <si>
    <t>林雨薇</t>
  </si>
  <si>
    <r>
      <rPr>
        <sz val="11"/>
        <color indexed="8"/>
        <rFont val="宋体"/>
        <family val="3"/>
        <charset val="134"/>
      </rPr>
      <t>商务</t>
    </r>
    <r>
      <rPr>
        <sz val="11"/>
        <color indexed="8"/>
        <rFont val="Times New Roman"/>
        <family val="1"/>
      </rPr>
      <t>15-3</t>
    </r>
  </si>
  <si>
    <t>8#617</t>
  </si>
  <si>
    <t>（两个）周志炫  伍宇超</t>
  </si>
  <si>
    <t>1</t>
  </si>
  <si>
    <r>
      <rPr>
        <sz val="11"/>
        <color indexed="8"/>
        <rFont val="宋体"/>
        <family val="3"/>
        <charset val="134"/>
      </rPr>
      <t>物流</t>
    </r>
    <r>
      <rPr>
        <sz val="11"/>
        <color indexed="8"/>
        <rFont val="Times New Roman"/>
        <family val="1"/>
      </rPr>
      <t>15-1</t>
    </r>
  </si>
  <si>
    <t>4#203</t>
  </si>
  <si>
    <t>陈芳婷</t>
  </si>
  <si>
    <r>
      <rPr>
        <sz val="11"/>
        <color indexed="8"/>
        <rFont val="宋体"/>
        <family val="3"/>
        <charset val="134"/>
      </rPr>
      <t>国商</t>
    </r>
    <r>
      <rPr>
        <sz val="11"/>
        <color indexed="8"/>
        <rFont val="Times New Roman"/>
        <family val="1"/>
      </rPr>
      <t>16-2</t>
    </r>
  </si>
  <si>
    <t>4#506</t>
  </si>
  <si>
    <t>薛喜云</t>
  </si>
  <si>
    <r>
      <rPr>
        <sz val="11"/>
        <color indexed="8"/>
        <rFont val="宋体"/>
        <family val="3"/>
        <charset val="134"/>
      </rPr>
      <t>商务</t>
    </r>
    <r>
      <rPr>
        <sz val="11"/>
        <color indexed="8"/>
        <rFont val="Times New Roman"/>
        <family val="1"/>
      </rPr>
      <t>17-1</t>
    </r>
  </si>
  <si>
    <t>9#614</t>
  </si>
  <si>
    <t>14#618</t>
  </si>
  <si>
    <r>
      <rPr>
        <sz val="11"/>
        <color indexed="8"/>
        <rFont val="宋体"/>
        <family val="3"/>
        <charset val="134"/>
      </rPr>
      <t>报关</t>
    </r>
    <r>
      <rPr>
        <sz val="11"/>
        <color indexed="8"/>
        <rFont val="Times New Roman"/>
        <family val="1"/>
      </rPr>
      <t>15-1</t>
    </r>
  </si>
  <si>
    <t>14#621</t>
  </si>
  <si>
    <t>2</t>
  </si>
  <si>
    <r>
      <rPr>
        <sz val="11"/>
        <color indexed="8"/>
        <rFont val="宋体"/>
        <family val="3"/>
        <charset val="134"/>
      </rPr>
      <t>人力</t>
    </r>
    <r>
      <rPr>
        <sz val="11"/>
        <color indexed="8"/>
        <rFont val="Times New Roman"/>
        <family val="1"/>
      </rPr>
      <t>17-1</t>
    </r>
  </si>
  <si>
    <t>4#315</t>
  </si>
  <si>
    <t>陈可儿</t>
  </si>
  <si>
    <r>
      <rPr>
        <sz val="11"/>
        <color indexed="8"/>
        <rFont val="宋体"/>
        <family val="3"/>
        <charset val="134"/>
      </rPr>
      <t>报关</t>
    </r>
    <r>
      <rPr>
        <sz val="11"/>
        <color indexed="8"/>
        <rFont val="Times New Roman"/>
        <family val="1"/>
      </rPr>
      <t>15-2</t>
    </r>
  </si>
  <si>
    <t>5#207</t>
  </si>
  <si>
    <t>大功率检查</t>
  </si>
  <si>
    <r>
      <rPr>
        <sz val="11"/>
        <color indexed="8"/>
        <rFont val="宋体"/>
        <family val="3"/>
        <charset val="134"/>
      </rPr>
      <t>（电吹风</t>
    </r>
    <r>
      <rPr>
        <sz val="11"/>
        <color indexed="8"/>
        <rFont val="Times New Roman"/>
        <family val="1"/>
      </rPr>
      <t>2000W</t>
    </r>
    <r>
      <rPr>
        <sz val="11"/>
        <color indexed="8"/>
        <rFont val="宋体"/>
        <family val="3"/>
        <charset val="134"/>
      </rPr>
      <t>）楼凯凯</t>
    </r>
  </si>
  <si>
    <t>5</t>
  </si>
  <si>
    <r>
      <rPr>
        <sz val="11"/>
        <color indexed="8"/>
        <rFont val="宋体"/>
        <family val="3"/>
        <charset val="134"/>
      </rPr>
      <t>商务</t>
    </r>
    <r>
      <rPr>
        <sz val="11"/>
        <color indexed="8"/>
        <rFont val="Times New Roman"/>
        <family val="1"/>
      </rPr>
      <t>15-2</t>
    </r>
  </si>
  <si>
    <t>8#616</t>
  </si>
  <si>
    <t>（烧水壶） 叶峥光</t>
  </si>
  <si>
    <r>
      <rPr>
        <sz val="11"/>
        <color indexed="8"/>
        <rFont val="宋体"/>
        <family val="3"/>
        <charset val="134"/>
      </rPr>
      <t>商务</t>
    </r>
    <r>
      <rPr>
        <sz val="11"/>
        <color indexed="8"/>
        <rFont val="Times New Roman"/>
        <family val="1"/>
      </rPr>
      <t>17-2</t>
    </r>
  </si>
  <si>
    <t>11#205</t>
  </si>
  <si>
    <t>（烧水壶） 夏依莎</t>
  </si>
  <si>
    <t>11#522</t>
  </si>
  <si>
    <t>插线板未拔</t>
  </si>
  <si>
    <t>（插电板未拔）陈丹丹</t>
  </si>
  <si>
    <t>4#302</t>
  </si>
  <si>
    <r>
      <rPr>
        <sz val="11"/>
        <color indexed="8"/>
        <rFont val="宋体"/>
        <family val="3"/>
        <charset val="134"/>
      </rPr>
      <t>（插线板没拔）周恩惠</t>
    </r>
  </si>
  <si>
    <r>
      <rPr>
        <sz val="11"/>
        <color indexed="8"/>
        <rFont val="宋体"/>
        <family val="3"/>
        <charset val="134"/>
      </rPr>
      <t>（插线板没拔）朱恬逸</t>
    </r>
  </si>
  <si>
    <t>4#104</t>
  </si>
  <si>
    <r>
      <rPr>
        <sz val="11"/>
        <color indexed="8"/>
        <rFont val="宋体"/>
        <family val="3"/>
        <charset val="134"/>
      </rPr>
      <t>（插线板未拔）林芳</t>
    </r>
  </si>
  <si>
    <r>
      <rPr>
        <sz val="11"/>
        <color indexed="8"/>
        <rFont val="宋体"/>
        <family val="3"/>
        <charset val="134"/>
      </rPr>
      <t>企管</t>
    </r>
    <r>
      <rPr>
        <sz val="11"/>
        <color indexed="8"/>
        <rFont val="Times New Roman"/>
        <family val="1"/>
      </rPr>
      <t>15-1</t>
    </r>
  </si>
  <si>
    <t>5#220</t>
  </si>
  <si>
    <t>未及时关闭电源</t>
  </si>
  <si>
    <t>插头未拔</t>
  </si>
  <si>
    <t>4#309</t>
  </si>
  <si>
    <r>
      <rPr>
        <sz val="11"/>
        <color indexed="8"/>
        <rFont val="宋体"/>
        <family val="3"/>
        <charset val="134"/>
      </rPr>
      <t>（充电线没拔）王琪</t>
    </r>
  </si>
  <si>
    <t>4#303</t>
  </si>
  <si>
    <r>
      <rPr>
        <sz val="11"/>
        <color indexed="8"/>
        <rFont val="宋体"/>
        <family val="3"/>
        <charset val="134"/>
      </rPr>
      <t>（电脑充电线没拔）叶金玲</t>
    </r>
  </si>
  <si>
    <r>
      <rPr>
        <sz val="11"/>
        <color indexed="8"/>
        <rFont val="宋体"/>
        <family val="3"/>
        <charset val="134"/>
      </rPr>
      <t>（台灯没拔）吴萍秀</t>
    </r>
  </si>
  <si>
    <r>
      <rPr>
        <sz val="11"/>
        <color indexed="8"/>
        <rFont val="宋体"/>
        <family val="3"/>
        <charset val="134"/>
      </rPr>
      <t>商务</t>
    </r>
    <r>
      <rPr>
        <sz val="11"/>
        <color indexed="8"/>
        <rFont val="Times New Roman"/>
        <family val="1"/>
      </rPr>
      <t>15-1</t>
    </r>
  </si>
  <si>
    <t>4#222</t>
  </si>
  <si>
    <r>
      <rPr>
        <sz val="11"/>
        <color indexed="8"/>
        <rFont val="宋体"/>
        <family val="3"/>
        <charset val="134"/>
      </rPr>
      <t>（插线没拔）陈巧巧</t>
    </r>
  </si>
  <si>
    <t>4#227</t>
  </si>
  <si>
    <r>
      <rPr>
        <sz val="11"/>
        <color indexed="8"/>
        <rFont val="宋体"/>
        <family val="3"/>
        <charset val="134"/>
      </rPr>
      <t>（电吹风</t>
    </r>
    <r>
      <rPr>
        <sz val="11"/>
        <color indexed="8"/>
        <rFont val="Times New Roman"/>
        <family val="1"/>
      </rPr>
      <t>1500W</t>
    </r>
    <r>
      <rPr>
        <sz val="11"/>
        <color indexed="8"/>
        <rFont val="宋体"/>
        <family val="3"/>
        <charset val="134"/>
      </rPr>
      <t>）潘佳美</t>
    </r>
  </si>
  <si>
    <r>
      <rPr>
        <sz val="11"/>
        <color indexed="8"/>
        <rFont val="宋体"/>
        <family val="3"/>
        <charset val="134"/>
      </rPr>
      <t>人力</t>
    </r>
    <r>
      <rPr>
        <sz val="11"/>
        <color indexed="8"/>
        <rFont val="Times New Roman"/>
        <family val="1"/>
      </rPr>
      <t>14-2</t>
    </r>
  </si>
  <si>
    <t>14#404</t>
  </si>
  <si>
    <r>
      <rPr>
        <sz val="11"/>
        <color indexed="8"/>
        <rFont val="宋体"/>
        <family val="3"/>
        <charset val="134"/>
      </rPr>
      <t>（电吹风</t>
    </r>
    <r>
      <rPr>
        <sz val="11"/>
        <color indexed="8"/>
        <rFont val="Times New Roman"/>
        <family val="1"/>
      </rPr>
      <t>1800W</t>
    </r>
    <r>
      <rPr>
        <sz val="11"/>
        <color indexed="8"/>
        <rFont val="宋体"/>
        <family val="3"/>
        <charset val="134"/>
      </rPr>
      <t>） 余凌峰</t>
    </r>
  </si>
  <si>
    <t>11#422</t>
  </si>
  <si>
    <t>（电煮锅）陈伟娟</t>
  </si>
  <si>
    <r>
      <rPr>
        <sz val="11"/>
        <color indexed="8"/>
        <rFont val="宋体"/>
        <family val="3"/>
        <charset val="134"/>
      </rPr>
      <t>物流</t>
    </r>
    <r>
      <rPr>
        <sz val="11"/>
        <color indexed="8"/>
        <rFont val="Times New Roman"/>
        <family val="1"/>
      </rPr>
      <t>15-2</t>
    </r>
  </si>
  <si>
    <t>4#216</t>
  </si>
  <si>
    <t>插线未拔（汪剑萍）</t>
  </si>
  <si>
    <t>插线未拔（徐丹丹）</t>
  </si>
  <si>
    <t>4#308</t>
  </si>
  <si>
    <t>插头未拔（朱欣月）</t>
  </si>
  <si>
    <t>插线板未拔（陈夕）</t>
  </si>
  <si>
    <t xml:space="preserve">      商务15-3</t>
  </si>
  <si>
    <t xml:space="preserve">        4#307</t>
  </si>
  <si>
    <t>充电线没拔（曹跃月）</t>
  </si>
  <si>
    <t>2017年3月浙江水利水电学院“星级寝室”名单</t>
  </si>
  <si>
    <t>星级寝室获得次数</t>
  </si>
  <si>
    <t>附加分</t>
  </si>
  <si>
    <t>院级优良学风班级加分</t>
  </si>
  <si>
    <t>电商16-1</t>
  </si>
  <si>
    <t>校级优良学风班级加分</t>
  </si>
  <si>
    <t>经管之星</t>
  </si>
  <si>
    <t>企管15-1闻静</t>
  </si>
  <si>
    <t>企管15-3王子超、王雨婷</t>
  </si>
  <si>
    <t>人力15-3汪倩格</t>
  </si>
  <si>
    <t>人力14-1黄茜</t>
  </si>
  <si>
    <r>
      <rPr>
        <sz val="16"/>
        <color indexed="8"/>
        <rFont val="宋体"/>
        <family val="3"/>
        <charset val="134"/>
      </rPr>
      <t xml:space="preserve">    经济与管理学院班级等级十月考核情况      总支书记签名盖章：              </t>
    </r>
    <r>
      <rPr>
        <u/>
        <sz val="16"/>
        <color indexed="8"/>
        <rFont val="宋体"/>
        <family val="3"/>
        <charset val="134"/>
      </rPr>
      <t>2017</t>
    </r>
    <r>
      <rPr>
        <sz val="16"/>
        <color indexed="8"/>
        <rFont val="宋体"/>
        <family val="3"/>
        <charset val="134"/>
      </rPr>
      <t>年</t>
    </r>
    <r>
      <rPr>
        <u/>
        <sz val="16"/>
        <color indexed="8"/>
        <rFont val="宋体"/>
        <family val="3"/>
        <charset val="134"/>
      </rPr>
      <t>10</t>
    </r>
    <r>
      <rPr>
        <sz val="16"/>
        <color indexed="8"/>
        <rFont val="宋体"/>
        <family val="3"/>
        <charset val="134"/>
      </rPr>
      <t>月</t>
    </r>
    <phoneticPr fontId="21" type="noConversion"/>
  </si>
  <si>
    <t>优秀</t>
    <phoneticPr fontId="21" type="noConversion"/>
  </si>
  <si>
    <t>合格</t>
    <phoneticPr fontId="21" type="noConversion"/>
  </si>
  <si>
    <t xml:space="preserve"> </t>
    <phoneticPr fontId="21" type="noConversion"/>
  </si>
  <si>
    <t xml:space="preserve">合格 </t>
    <phoneticPr fontId="21" type="noConversion"/>
  </si>
  <si>
    <t>缪  鸥</t>
    <phoneticPr fontId="21" type="noConversion"/>
  </si>
  <si>
    <t>00807</t>
    <phoneticPr fontId="21" type="noConversion"/>
  </si>
  <si>
    <t>00789</t>
    <phoneticPr fontId="21" type="noConversion"/>
  </si>
  <si>
    <t>00813</t>
    <phoneticPr fontId="21" type="noConversion"/>
  </si>
  <si>
    <t>00800</t>
    <phoneticPr fontId="21" type="noConversion"/>
  </si>
</sst>
</file>

<file path=xl/styles.xml><?xml version="1.0" encoding="utf-8"?>
<styleSheet xmlns="http://schemas.openxmlformats.org/spreadsheetml/2006/main">
  <numFmts count="5">
    <numFmt numFmtId="176" formatCode="0.00&quot; &quot;"/>
    <numFmt numFmtId="177" formatCode="0_ "/>
    <numFmt numFmtId="178" formatCode="0_);[Red]\(0\)"/>
    <numFmt numFmtId="180" formatCode="0.0&quot; &quot;"/>
    <numFmt numFmtId="181" formatCode="0.00_);[Red]\(0.00\)"/>
  </numFmts>
  <fonts count="24">
    <font>
      <sz val="11"/>
      <color indexed="8"/>
      <name val="宋体"/>
      <charset val="134"/>
    </font>
    <font>
      <sz val="24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Arial"/>
      <family val="2"/>
    </font>
    <font>
      <sz val="16"/>
      <color indexed="8"/>
      <name val="宋体"/>
      <family val="3"/>
      <charset val="134"/>
    </font>
    <font>
      <sz val="11"/>
      <color indexed="11"/>
      <name val="宋体"/>
      <family val="3"/>
      <charset val="134"/>
    </font>
    <font>
      <b/>
      <sz val="12"/>
      <color indexed="8"/>
      <name val="新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1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color theme="1"/>
      <name val="Helvetica Neue"/>
      <charset val="134"/>
      <scheme val="minor"/>
    </font>
    <font>
      <sz val="11"/>
      <color indexed="8"/>
      <name val="Times New Roman"/>
      <family val="1"/>
    </font>
    <font>
      <sz val="9"/>
      <name val="宋体"/>
      <family val="3"/>
      <charset val="134"/>
    </font>
    <font>
      <u/>
      <sz val="16"/>
      <color indexed="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7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180" fontId="0" fillId="2" borderId="4" xfId="0" applyNumberFormat="1" applyFont="1" applyFill="1" applyBorder="1" applyAlignment="1">
      <alignment vertical="top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/>
    </xf>
    <xf numFmtId="0" fontId="0" fillId="3" borderId="3" xfId="0" applyNumberFormat="1" applyFont="1" applyFill="1" applyBorder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2" borderId="0" xfId="0" applyNumberFormat="1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/>
    </xf>
    <xf numFmtId="176" fontId="0" fillId="2" borderId="4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/>
    <xf numFmtId="176" fontId="0" fillId="3" borderId="4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3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3" borderId="14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top"/>
    </xf>
    <xf numFmtId="0" fontId="0" fillId="0" borderId="0" xfId="0" applyNumberFormat="1" applyFont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81" fontId="10" fillId="2" borderId="4" xfId="0" applyNumberFormat="1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177" fontId="12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178" fontId="10" fillId="2" borderId="17" xfId="0" applyNumberFormat="1" applyFont="1" applyFill="1" applyBorder="1" applyAlignment="1">
      <alignment horizontal="center" vertical="center" wrapText="1"/>
    </xf>
    <xf numFmtId="178" fontId="9" fillId="2" borderId="4" xfId="0" applyNumberFormat="1" applyFont="1" applyFill="1" applyBorder="1" applyAlignment="1">
      <alignment horizontal="center" vertical="center" wrapText="1"/>
    </xf>
    <xf numFmtId="178" fontId="0" fillId="2" borderId="4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wrapText="1"/>
    </xf>
    <xf numFmtId="177" fontId="13" fillId="4" borderId="4" xfId="0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center" vertical="center" wrapText="1"/>
    </xf>
    <xf numFmtId="177" fontId="4" fillId="2" borderId="17" xfId="0" applyNumberFormat="1" applyFont="1" applyFill="1" applyBorder="1" applyAlignment="1">
      <alignment horizontal="center" vertical="center" wrapText="1"/>
    </xf>
    <xf numFmtId="177" fontId="13" fillId="4" borderId="17" xfId="0" applyNumberFormat="1" applyFont="1" applyFill="1" applyBorder="1" applyAlignment="1">
      <alignment horizontal="center" vertical="center" wrapText="1"/>
    </xf>
    <xf numFmtId="177" fontId="10" fillId="2" borderId="17" xfId="0" applyNumberFormat="1" applyFont="1" applyFill="1" applyBorder="1" applyAlignment="1">
      <alignment horizontal="center" vertical="center" wrapText="1"/>
    </xf>
    <xf numFmtId="177" fontId="13" fillId="2" borderId="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177" fontId="10" fillId="2" borderId="18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181" fontId="10" fillId="4" borderId="4" xfId="0" applyNumberFormat="1" applyFont="1" applyFill="1" applyBorder="1" applyAlignment="1">
      <alignment horizontal="center" vertical="center" wrapText="1"/>
    </xf>
    <xf numFmtId="177" fontId="10" fillId="4" borderId="4" xfId="0" applyNumberFormat="1" applyFont="1" applyFill="1" applyBorder="1" applyAlignment="1">
      <alignment horizontal="center" vertical="center" wrapText="1"/>
    </xf>
    <xf numFmtId="177" fontId="9" fillId="4" borderId="4" xfId="0" applyNumberFormat="1" applyFont="1" applyFill="1" applyBorder="1" applyAlignment="1">
      <alignment horizontal="center" vertical="center" wrapText="1"/>
    </xf>
    <xf numFmtId="178" fontId="10" fillId="4" borderId="4" xfId="0" applyNumberFormat="1" applyFont="1" applyFill="1" applyBorder="1" applyAlignment="1">
      <alignment horizontal="center" vertical="center" wrapText="1"/>
    </xf>
    <xf numFmtId="178" fontId="10" fillId="4" borderId="14" xfId="0" applyNumberFormat="1" applyFont="1" applyFill="1" applyBorder="1" applyAlignment="1">
      <alignment horizontal="center" vertical="center" wrapText="1"/>
    </xf>
    <xf numFmtId="178" fontId="10" fillId="4" borderId="1" xfId="0" applyNumberFormat="1" applyFont="1" applyFill="1" applyBorder="1" applyAlignment="1">
      <alignment horizontal="center" vertical="center" wrapText="1"/>
    </xf>
    <xf numFmtId="178" fontId="0" fillId="4" borderId="4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 wrapText="1"/>
    </xf>
    <xf numFmtId="177" fontId="13" fillId="4" borderId="1" xfId="0" applyNumberFormat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15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77" fontId="12" fillId="4" borderId="4" xfId="0" applyNumberFormat="1" applyFont="1" applyFill="1" applyBorder="1" applyAlignment="1">
      <alignment horizontal="center" vertical="center" wrapText="1"/>
    </xf>
    <xf numFmtId="177" fontId="15" fillId="4" borderId="1" xfId="0" applyNumberFormat="1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 wrapText="1"/>
    </xf>
    <xf numFmtId="177" fontId="10" fillId="4" borderId="19" xfId="0" applyNumberFormat="1" applyFont="1" applyFill="1" applyBorder="1" applyAlignment="1">
      <alignment horizontal="center" vertical="center" wrapText="1"/>
    </xf>
    <xf numFmtId="178" fontId="10" fillId="4" borderId="18" xfId="0" applyNumberFormat="1" applyFont="1" applyFill="1" applyBorder="1" applyAlignment="1">
      <alignment horizontal="center" vertical="center" wrapText="1"/>
    </xf>
    <xf numFmtId="177" fontId="9" fillId="4" borderId="18" xfId="0" applyNumberFormat="1" applyFont="1" applyFill="1" applyBorder="1" applyAlignment="1">
      <alignment horizontal="center" vertical="center" wrapText="1"/>
    </xf>
    <xf numFmtId="177" fontId="13" fillId="4" borderId="18" xfId="0" applyNumberFormat="1" applyFont="1" applyFill="1" applyBorder="1" applyAlignment="1">
      <alignment horizontal="center" vertical="center" wrapText="1"/>
    </xf>
    <xf numFmtId="177" fontId="10" fillId="4" borderId="20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49" fontId="9" fillId="4" borderId="18" xfId="0" applyNumberFormat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7" fontId="10" fillId="4" borderId="14" xfId="0" applyNumberFormat="1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49" fontId="9" fillId="4" borderId="14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7B7B7B"/>
      <rgbColor rgb="0092D050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75"/>
  <sheetViews>
    <sheetView showGridLines="0" workbookViewId="0">
      <selection activeCell="W40" sqref="W40"/>
    </sheetView>
  </sheetViews>
  <sheetFormatPr defaultColWidth="9.875" defaultRowHeight="13.5" customHeight="1"/>
  <cols>
    <col min="1" max="1" width="4.5" style="5" customWidth="1"/>
    <col min="2" max="2" width="10.125" style="5" customWidth="1"/>
    <col min="3" max="3" width="6" style="5" customWidth="1"/>
    <col min="4" max="4" width="5.125" style="5" customWidth="1"/>
    <col min="5" max="5" width="7.875" style="5" customWidth="1"/>
    <col min="6" max="6" width="4.75" style="5" customWidth="1"/>
    <col min="7" max="7" width="4.375" style="5" customWidth="1"/>
    <col min="8" max="8" width="5.25" style="5" customWidth="1"/>
    <col min="9" max="9" width="4.125" style="5" customWidth="1"/>
    <col min="10" max="10" width="4.875" style="5" customWidth="1"/>
    <col min="11" max="11" width="4.125" style="5" customWidth="1"/>
    <col min="12" max="12" width="5.5" style="5" customWidth="1"/>
    <col min="13" max="13" width="7.25" style="5" customWidth="1"/>
    <col min="14" max="14" width="5.875" style="5" customWidth="1"/>
    <col min="15" max="15" width="5.5" style="62" customWidth="1"/>
    <col min="16" max="16" width="5.125" style="5" customWidth="1"/>
    <col min="17" max="17" width="4.625" style="5" customWidth="1"/>
    <col min="18" max="18" width="7.375" style="5" customWidth="1"/>
    <col min="19" max="19" width="4.5" style="5" customWidth="1"/>
    <col min="20" max="20" width="5.875" style="5" customWidth="1"/>
    <col min="21" max="21" width="7.75" style="5" customWidth="1"/>
    <col min="22" max="22" width="8.5" style="5" customWidth="1"/>
    <col min="23" max="23" width="7.25" style="5" customWidth="1"/>
    <col min="24" max="24" width="8.25" style="5" customWidth="1"/>
    <col min="25" max="255" width="9" style="5" customWidth="1"/>
  </cols>
  <sheetData>
    <row r="1" spans="1:255" ht="43.5" customHeight="1">
      <c r="A1" s="63"/>
      <c r="B1" s="149" t="s">
        <v>263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</row>
    <row r="2" spans="1:255" ht="14.25" customHeight="1">
      <c r="A2" s="25"/>
      <c r="B2" s="9" t="s">
        <v>0</v>
      </c>
      <c r="C2" s="151" t="s">
        <v>1</v>
      </c>
      <c r="D2" s="151" t="s">
        <v>2</v>
      </c>
      <c r="E2" s="152"/>
      <c r="F2" s="152"/>
      <c r="G2" s="151" t="s">
        <v>3</v>
      </c>
      <c r="H2" s="152"/>
      <c r="I2" s="152"/>
      <c r="J2" s="152"/>
      <c r="K2" s="152"/>
      <c r="L2" s="151" t="s">
        <v>4</v>
      </c>
      <c r="M2" s="152"/>
      <c r="N2" s="151" t="s">
        <v>5</v>
      </c>
      <c r="O2" s="151" t="s">
        <v>6</v>
      </c>
      <c r="P2" s="152"/>
      <c r="Q2" s="152"/>
      <c r="R2" s="151" t="s">
        <v>7</v>
      </c>
      <c r="S2" s="151" t="s">
        <v>8</v>
      </c>
      <c r="T2" s="151" t="s">
        <v>9</v>
      </c>
      <c r="U2" s="151" t="s">
        <v>10</v>
      </c>
      <c r="V2" s="151" t="s">
        <v>11</v>
      </c>
      <c r="W2" s="157" t="s">
        <v>12</v>
      </c>
      <c r="X2" s="151" t="s">
        <v>13</v>
      </c>
      <c r="Y2" s="109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</row>
    <row r="3" spans="1:255" ht="39" customHeight="1">
      <c r="A3" s="9" t="s">
        <v>14</v>
      </c>
      <c r="B3" s="9" t="s">
        <v>15</v>
      </c>
      <c r="C3" s="152"/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152"/>
      <c r="O3" s="9" t="s">
        <v>26</v>
      </c>
      <c r="P3" s="9" t="s">
        <v>27</v>
      </c>
      <c r="Q3" s="9" t="s">
        <v>28</v>
      </c>
      <c r="R3" s="152"/>
      <c r="S3" s="152"/>
      <c r="T3" s="152"/>
      <c r="U3" s="152"/>
      <c r="V3" s="152"/>
      <c r="W3" s="158"/>
      <c r="X3" s="152"/>
      <c r="Y3" s="109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</row>
    <row r="4" spans="1:255" ht="12" customHeight="1">
      <c r="A4" s="64">
        <v>2</v>
      </c>
      <c r="B4" s="65" t="s">
        <v>29</v>
      </c>
      <c r="C4" s="66">
        <v>10</v>
      </c>
      <c r="D4" s="67">
        <v>2</v>
      </c>
      <c r="E4" s="67">
        <v>0</v>
      </c>
      <c r="F4" s="73" t="s">
        <v>30</v>
      </c>
      <c r="G4" s="74" t="s">
        <v>30</v>
      </c>
      <c r="H4" s="75">
        <v>0</v>
      </c>
      <c r="I4" s="78" t="s">
        <v>30</v>
      </c>
      <c r="J4" s="78" t="s">
        <v>30</v>
      </c>
      <c r="K4" s="78">
        <v>2</v>
      </c>
      <c r="L4" s="78" t="s">
        <v>30</v>
      </c>
      <c r="M4" s="81">
        <v>1</v>
      </c>
      <c r="N4" s="82">
        <v>0</v>
      </c>
      <c r="O4" s="83">
        <v>0.5</v>
      </c>
      <c r="P4" s="74" t="s">
        <v>30</v>
      </c>
      <c r="Q4" s="74" t="s">
        <v>30</v>
      </c>
      <c r="R4" s="92">
        <f>SUM(C4:Q4)+60</f>
        <v>75.5</v>
      </c>
      <c r="S4" s="93">
        <v>4.5</v>
      </c>
      <c r="T4" s="94">
        <f>IF(SIGN(SUM(R4,-69.49)&gt;0),(IF(SIGN(SUM(R4,-79.49)&gt;0),(IF(SIGN(SUM(R4,-89.49)&gt;0),S4-1.5,S4-1)),S4-0.5)),S4)</f>
        <v>4</v>
      </c>
      <c r="U4" s="92" t="s">
        <v>31</v>
      </c>
      <c r="V4" s="92" t="s">
        <v>32</v>
      </c>
      <c r="W4" s="98">
        <v>2</v>
      </c>
      <c r="X4" s="99" t="s">
        <v>33</v>
      </c>
      <c r="Y4" s="109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</row>
    <row r="5" spans="1:255" ht="12" customHeight="1">
      <c r="A5" s="64">
        <v>3</v>
      </c>
      <c r="B5" s="65" t="s">
        <v>34</v>
      </c>
      <c r="C5" s="66">
        <v>10</v>
      </c>
      <c r="D5" s="67">
        <v>1</v>
      </c>
      <c r="E5" s="67">
        <v>0</v>
      </c>
      <c r="F5" s="73" t="s">
        <v>30</v>
      </c>
      <c r="G5" s="74" t="s">
        <v>30</v>
      </c>
      <c r="H5" s="75">
        <v>0</v>
      </c>
      <c r="I5" s="78" t="s">
        <v>30</v>
      </c>
      <c r="J5" s="78" t="s">
        <v>30</v>
      </c>
      <c r="K5" s="78">
        <v>2</v>
      </c>
      <c r="L5" s="78" t="s">
        <v>30</v>
      </c>
      <c r="M5" s="81">
        <v>1</v>
      </c>
      <c r="N5" s="84">
        <v>-1</v>
      </c>
      <c r="O5" s="83">
        <v>0</v>
      </c>
      <c r="P5" s="74" t="s">
        <v>30</v>
      </c>
      <c r="Q5" s="74" t="s">
        <v>30</v>
      </c>
      <c r="R5" s="92">
        <f t="shared" ref="R5:R41" si="0">SUM(C5:Q5)+60</f>
        <v>73</v>
      </c>
      <c r="S5" s="93">
        <v>4</v>
      </c>
      <c r="T5" s="94">
        <f t="shared" ref="T5:T41" si="1">IF(SIGN(SUM(R5,-69.49)&gt;0),(IF(SIGN(SUM(R5,-79.49)&gt;0),(IF(SIGN(SUM(R5,-89.49)&gt;0),S5-1.5,S5-1)),S5-0.5)),S5)</f>
        <v>3.5</v>
      </c>
      <c r="U5" s="92" t="s">
        <v>35</v>
      </c>
      <c r="V5" s="92" t="s">
        <v>36</v>
      </c>
      <c r="W5" s="98">
        <v>1</v>
      </c>
      <c r="X5" s="100" t="s">
        <v>33</v>
      </c>
      <c r="Y5" s="109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</row>
    <row r="6" spans="1:255" ht="12" customHeight="1">
      <c r="A6" s="64">
        <v>4</v>
      </c>
      <c r="B6" s="65" t="s">
        <v>37</v>
      </c>
      <c r="C6" s="66">
        <v>10</v>
      </c>
      <c r="D6" s="67">
        <v>1</v>
      </c>
      <c r="E6" s="67">
        <v>0</v>
      </c>
      <c r="F6" s="73" t="s">
        <v>30</v>
      </c>
      <c r="G6" s="74" t="s">
        <v>30</v>
      </c>
      <c r="H6" s="75">
        <v>0</v>
      </c>
      <c r="I6" s="78" t="s">
        <v>30</v>
      </c>
      <c r="J6" s="78" t="s">
        <v>30</v>
      </c>
      <c r="K6" s="78">
        <v>2</v>
      </c>
      <c r="L6" s="78" t="s">
        <v>30</v>
      </c>
      <c r="M6" s="81">
        <v>1</v>
      </c>
      <c r="N6" s="82">
        <v>0</v>
      </c>
      <c r="O6" s="83">
        <v>0</v>
      </c>
      <c r="P6" s="74" t="s">
        <v>30</v>
      </c>
      <c r="Q6" s="74" t="s">
        <v>30</v>
      </c>
      <c r="R6" s="92">
        <f t="shared" si="0"/>
        <v>74</v>
      </c>
      <c r="S6" s="93">
        <v>4.5</v>
      </c>
      <c r="T6" s="94">
        <f t="shared" si="1"/>
        <v>4</v>
      </c>
      <c r="U6" s="92" t="s">
        <v>38</v>
      </c>
      <c r="V6" s="92" t="s">
        <v>39</v>
      </c>
      <c r="W6" s="98">
        <v>0</v>
      </c>
      <c r="X6" s="100" t="s">
        <v>33</v>
      </c>
      <c r="Y6" s="109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</row>
    <row r="7" spans="1:255" ht="12" customHeight="1">
      <c r="A7" s="64">
        <v>5</v>
      </c>
      <c r="B7" s="65" t="s">
        <v>40</v>
      </c>
      <c r="C7" s="66">
        <v>10</v>
      </c>
      <c r="D7" s="67">
        <v>2</v>
      </c>
      <c r="E7" s="67">
        <v>1</v>
      </c>
      <c r="F7" s="73" t="s">
        <v>30</v>
      </c>
      <c r="G7" s="74" t="s">
        <v>30</v>
      </c>
      <c r="H7" s="75">
        <v>0</v>
      </c>
      <c r="I7" s="78" t="s">
        <v>30</v>
      </c>
      <c r="J7" s="78" t="s">
        <v>30</v>
      </c>
      <c r="K7" s="78">
        <v>2</v>
      </c>
      <c r="L7" s="78" t="s">
        <v>30</v>
      </c>
      <c r="M7" s="81">
        <v>2</v>
      </c>
      <c r="N7" s="82">
        <v>0</v>
      </c>
      <c r="O7" s="83">
        <v>0</v>
      </c>
      <c r="P7" s="74" t="s">
        <v>30</v>
      </c>
      <c r="Q7" s="74" t="s">
        <v>30</v>
      </c>
      <c r="R7" s="92">
        <f t="shared" si="0"/>
        <v>77</v>
      </c>
      <c r="S7" s="93">
        <v>4.5</v>
      </c>
      <c r="T7" s="94">
        <f t="shared" si="1"/>
        <v>4</v>
      </c>
      <c r="U7" s="92" t="s">
        <v>41</v>
      </c>
      <c r="V7" s="92" t="s">
        <v>42</v>
      </c>
      <c r="W7" s="98">
        <v>1</v>
      </c>
      <c r="X7" s="100" t="s">
        <v>33</v>
      </c>
      <c r="Y7" s="109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</row>
    <row r="8" spans="1:255" ht="12" customHeight="1">
      <c r="A8" s="64">
        <v>6</v>
      </c>
      <c r="B8" s="65" t="s">
        <v>43</v>
      </c>
      <c r="C8" s="66">
        <v>10</v>
      </c>
      <c r="D8" s="67">
        <v>1</v>
      </c>
      <c r="E8" s="67">
        <v>2</v>
      </c>
      <c r="F8" s="73" t="s">
        <v>30</v>
      </c>
      <c r="G8" s="74" t="s">
        <v>30</v>
      </c>
      <c r="H8" s="75">
        <v>0</v>
      </c>
      <c r="I8" s="78" t="s">
        <v>30</v>
      </c>
      <c r="J8" s="78" t="s">
        <v>30</v>
      </c>
      <c r="K8" s="78">
        <v>2</v>
      </c>
      <c r="L8" s="78" t="s">
        <v>30</v>
      </c>
      <c r="M8" s="81">
        <v>1</v>
      </c>
      <c r="N8" s="82">
        <v>0</v>
      </c>
      <c r="O8" s="83">
        <v>2</v>
      </c>
      <c r="P8" s="74" t="s">
        <v>30</v>
      </c>
      <c r="Q8" s="74" t="s">
        <v>30</v>
      </c>
      <c r="R8" s="92">
        <f t="shared" si="0"/>
        <v>78</v>
      </c>
      <c r="S8" s="93">
        <v>4.5</v>
      </c>
      <c r="T8" s="94">
        <f t="shared" si="1"/>
        <v>4</v>
      </c>
      <c r="U8" s="92" t="s">
        <v>44</v>
      </c>
      <c r="V8" s="92" t="s">
        <v>45</v>
      </c>
      <c r="W8" s="98">
        <v>7</v>
      </c>
      <c r="X8" s="107" t="s">
        <v>264</v>
      </c>
      <c r="Y8" s="109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</row>
    <row r="9" spans="1:255" ht="12" customHeight="1">
      <c r="A9" s="64">
        <v>7</v>
      </c>
      <c r="B9" s="65" t="s">
        <v>46</v>
      </c>
      <c r="C9" s="66">
        <v>10</v>
      </c>
      <c r="D9" s="67">
        <v>2</v>
      </c>
      <c r="E9" s="67">
        <v>1</v>
      </c>
      <c r="F9" s="73" t="s">
        <v>30</v>
      </c>
      <c r="G9" s="74" t="s">
        <v>30</v>
      </c>
      <c r="H9" s="75">
        <v>0</v>
      </c>
      <c r="I9" s="78" t="s">
        <v>30</v>
      </c>
      <c r="J9" s="78" t="s">
        <v>30</v>
      </c>
      <c r="K9" s="78">
        <v>2</v>
      </c>
      <c r="L9" s="78" t="s">
        <v>30</v>
      </c>
      <c r="M9" s="81">
        <v>1</v>
      </c>
      <c r="N9" s="84">
        <v>-2</v>
      </c>
      <c r="O9" s="83">
        <v>0</v>
      </c>
      <c r="P9" s="74" t="s">
        <v>30</v>
      </c>
      <c r="Q9" s="74" t="s">
        <v>30</v>
      </c>
      <c r="R9" s="92">
        <f t="shared" si="0"/>
        <v>74</v>
      </c>
      <c r="S9" s="93">
        <v>4.5</v>
      </c>
      <c r="T9" s="94">
        <f t="shared" si="1"/>
        <v>4</v>
      </c>
      <c r="U9" s="92" t="s">
        <v>47</v>
      </c>
      <c r="V9" s="92" t="s">
        <v>48</v>
      </c>
      <c r="W9" s="98">
        <v>0</v>
      </c>
      <c r="X9" s="100" t="s">
        <v>33</v>
      </c>
      <c r="Y9" s="109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</row>
    <row r="10" spans="1:255" ht="12" customHeight="1">
      <c r="A10" s="64">
        <v>8</v>
      </c>
      <c r="B10" s="65" t="s">
        <v>49</v>
      </c>
      <c r="C10" s="66">
        <v>10</v>
      </c>
      <c r="D10" s="67">
        <v>2</v>
      </c>
      <c r="E10" s="67">
        <v>1</v>
      </c>
      <c r="F10" s="73" t="s">
        <v>30</v>
      </c>
      <c r="G10" s="74" t="s">
        <v>30</v>
      </c>
      <c r="H10" s="75">
        <v>0</v>
      </c>
      <c r="I10" s="78" t="s">
        <v>30</v>
      </c>
      <c r="J10" s="78" t="s">
        <v>30</v>
      </c>
      <c r="K10" s="78">
        <v>2</v>
      </c>
      <c r="L10" s="78" t="s">
        <v>30</v>
      </c>
      <c r="M10" s="81">
        <v>1</v>
      </c>
      <c r="N10" s="84">
        <v>-4</v>
      </c>
      <c r="O10" s="83">
        <v>0</v>
      </c>
      <c r="P10" s="74" t="s">
        <v>30</v>
      </c>
      <c r="Q10" s="74" t="s">
        <v>30</v>
      </c>
      <c r="R10" s="92">
        <f t="shared" si="0"/>
        <v>72</v>
      </c>
      <c r="S10" s="93">
        <v>4.5</v>
      </c>
      <c r="T10" s="94">
        <f t="shared" si="1"/>
        <v>4</v>
      </c>
      <c r="U10" s="92" t="s">
        <v>50</v>
      </c>
      <c r="V10" s="92" t="s">
        <v>51</v>
      </c>
      <c r="W10" s="98">
        <v>1</v>
      </c>
      <c r="X10" s="100" t="s">
        <v>33</v>
      </c>
      <c r="Y10" s="109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</row>
    <row r="11" spans="1:255" ht="12" customHeight="1">
      <c r="A11" s="64">
        <v>9</v>
      </c>
      <c r="B11" s="65" t="s">
        <v>52</v>
      </c>
      <c r="C11" s="66">
        <v>10</v>
      </c>
      <c r="D11" s="67">
        <v>1</v>
      </c>
      <c r="E11" s="67">
        <v>2</v>
      </c>
      <c r="F11" s="73" t="s">
        <v>30</v>
      </c>
      <c r="G11" s="74" t="s">
        <v>30</v>
      </c>
      <c r="H11" s="75">
        <v>0</v>
      </c>
      <c r="I11" s="78" t="s">
        <v>30</v>
      </c>
      <c r="J11" s="78" t="s">
        <v>30</v>
      </c>
      <c r="K11" s="78">
        <v>2</v>
      </c>
      <c r="L11" s="78" t="s">
        <v>30</v>
      </c>
      <c r="M11" s="81">
        <v>1</v>
      </c>
      <c r="N11" s="84">
        <v>-1</v>
      </c>
      <c r="O11" s="83">
        <v>0</v>
      </c>
      <c r="P11" s="74" t="s">
        <v>30</v>
      </c>
      <c r="Q11" s="74" t="s">
        <v>30</v>
      </c>
      <c r="R11" s="92">
        <f t="shared" si="0"/>
        <v>75</v>
      </c>
      <c r="S11" s="93">
        <v>4</v>
      </c>
      <c r="T11" s="94">
        <f t="shared" si="1"/>
        <v>3.5</v>
      </c>
      <c r="U11" s="92" t="s">
        <v>53</v>
      </c>
      <c r="V11" s="92" t="s">
        <v>54</v>
      </c>
      <c r="W11" s="98">
        <v>0</v>
      </c>
      <c r="X11" s="100" t="s">
        <v>33</v>
      </c>
      <c r="Y11" s="109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</row>
    <row r="12" spans="1:255" ht="12" customHeight="1">
      <c r="A12" s="64">
        <v>10</v>
      </c>
      <c r="B12" s="65" t="s">
        <v>55</v>
      </c>
      <c r="C12" s="66">
        <v>10</v>
      </c>
      <c r="D12" s="67">
        <v>2</v>
      </c>
      <c r="E12" s="67">
        <v>1</v>
      </c>
      <c r="F12" s="73" t="s">
        <v>30</v>
      </c>
      <c r="G12" s="74" t="s">
        <v>30</v>
      </c>
      <c r="H12" s="75">
        <v>0</v>
      </c>
      <c r="I12" s="78" t="s">
        <v>30</v>
      </c>
      <c r="J12" s="78" t="s">
        <v>30</v>
      </c>
      <c r="K12" s="78">
        <v>2</v>
      </c>
      <c r="L12" s="78" t="s">
        <v>30</v>
      </c>
      <c r="M12" s="81">
        <v>1</v>
      </c>
      <c r="N12" s="84">
        <v>-6</v>
      </c>
      <c r="O12" s="83">
        <v>0</v>
      </c>
      <c r="P12" s="74" t="s">
        <v>30</v>
      </c>
      <c r="Q12" s="74" t="s">
        <v>30</v>
      </c>
      <c r="R12" s="92">
        <f t="shared" si="0"/>
        <v>70</v>
      </c>
      <c r="S12" s="93">
        <v>4.5</v>
      </c>
      <c r="T12" s="94">
        <f t="shared" si="1"/>
        <v>4</v>
      </c>
      <c r="U12" s="92" t="s">
        <v>56</v>
      </c>
      <c r="V12" s="92" t="s">
        <v>57</v>
      </c>
      <c r="W12" s="98">
        <v>0</v>
      </c>
      <c r="X12" s="100" t="s">
        <v>33</v>
      </c>
      <c r="Y12" s="109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</row>
    <row r="13" spans="1:255" ht="12" customHeight="1">
      <c r="A13" s="64">
        <v>11</v>
      </c>
      <c r="B13" s="65" t="s">
        <v>58</v>
      </c>
      <c r="C13" s="66">
        <v>10</v>
      </c>
      <c r="D13" s="67">
        <v>2</v>
      </c>
      <c r="E13" s="67">
        <v>0</v>
      </c>
      <c r="F13" s="73" t="s">
        <v>30</v>
      </c>
      <c r="G13" s="74" t="s">
        <v>30</v>
      </c>
      <c r="H13" s="75">
        <v>0</v>
      </c>
      <c r="I13" s="78" t="s">
        <v>30</v>
      </c>
      <c r="J13" s="78" t="s">
        <v>30</v>
      </c>
      <c r="K13" s="78">
        <v>2</v>
      </c>
      <c r="L13" s="78" t="s">
        <v>30</v>
      </c>
      <c r="M13" s="81">
        <v>1</v>
      </c>
      <c r="N13" s="84">
        <v>-4</v>
      </c>
      <c r="O13" s="83">
        <v>0</v>
      </c>
      <c r="P13" s="74" t="s">
        <v>30</v>
      </c>
      <c r="Q13" s="74" t="s">
        <v>30</v>
      </c>
      <c r="R13" s="92">
        <f t="shared" si="0"/>
        <v>71</v>
      </c>
      <c r="S13" s="93">
        <v>4.5</v>
      </c>
      <c r="T13" s="94">
        <f t="shared" si="1"/>
        <v>4</v>
      </c>
      <c r="U13" s="92" t="s">
        <v>59</v>
      </c>
      <c r="V13" s="92" t="s">
        <v>60</v>
      </c>
      <c r="W13" s="98">
        <v>0</v>
      </c>
      <c r="X13" s="100" t="s">
        <v>33</v>
      </c>
      <c r="Y13" s="109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</row>
    <row r="14" spans="1:255" ht="12" customHeight="1">
      <c r="A14" s="64">
        <v>12</v>
      </c>
      <c r="B14" s="65" t="s">
        <v>61</v>
      </c>
      <c r="C14" s="66">
        <v>10</v>
      </c>
      <c r="D14" s="67">
        <v>1</v>
      </c>
      <c r="E14" s="67">
        <v>1</v>
      </c>
      <c r="F14" s="73" t="s">
        <v>30</v>
      </c>
      <c r="G14" s="74" t="s">
        <v>30</v>
      </c>
      <c r="H14" s="75">
        <v>0</v>
      </c>
      <c r="I14" s="78" t="s">
        <v>30</v>
      </c>
      <c r="J14" s="78" t="s">
        <v>30</v>
      </c>
      <c r="K14" s="78">
        <v>2</v>
      </c>
      <c r="L14" s="78" t="s">
        <v>30</v>
      </c>
      <c r="M14" s="81">
        <v>1</v>
      </c>
      <c r="N14" s="84">
        <v>-1</v>
      </c>
      <c r="O14" s="83">
        <v>0.5</v>
      </c>
      <c r="P14" s="74" t="s">
        <v>30</v>
      </c>
      <c r="Q14" s="74" t="s">
        <v>30</v>
      </c>
      <c r="R14" s="92">
        <f t="shared" si="0"/>
        <v>74.5</v>
      </c>
      <c r="S14" s="93">
        <v>4.5</v>
      </c>
      <c r="T14" s="94">
        <f t="shared" si="1"/>
        <v>4</v>
      </c>
      <c r="U14" s="92" t="s">
        <v>62</v>
      </c>
      <c r="V14" s="92" t="s">
        <v>63</v>
      </c>
      <c r="W14" s="98">
        <v>6</v>
      </c>
      <c r="X14" s="107" t="s">
        <v>264</v>
      </c>
      <c r="Y14" s="109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</row>
    <row r="15" spans="1:255" ht="12" customHeight="1">
      <c r="A15" s="64">
        <v>13</v>
      </c>
      <c r="B15" s="65" t="s">
        <v>64</v>
      </c>
      <c r="C15" s="66">
        <v>10</v>
      </c>
      <c r="D15" s="67">
        <v>1</v>
      </c>
      <c r="E15" s="67">
        <v>1</v>
      </c>
      <c r="F15" s="73" t="s">
        <v>30</v>
      </c>
      <c r="G15" s="74" t="s">
        <v>30</v>
      </c>
      <c r="H15" s="75">
        <v>0</v>
      </c>
      <c r="I15" s="78" t="s">
        <v>30</v>
      </c>
      <c r="J15" s="78" t="s">
        <v>30</v>
      </c>
      <c r="K15" s="78">
        <v>2</v>
      </c>
      <c r="L15" s="78" t="s">
        <v>30</v>
      </c>
      <c r="M15" s="81">
        <v>1</v>
      </c>
      <c r="N15" s="82">
        <v>0</v>
      </c>
      <c r="O15" s="83">
        <v>0</v>
      </c>
      <c r="P15" s="74" t="s">
        <v>30</v>
      </c>
      <c r="Q15" s="74" t="s">
        <v>30</v>
      </c>
      <c r="R15" s="92">
        <f t="shared" si="0"/>
        <v>75</v>
      </c>
      <c r="S15" s="93">
        <v>4.5</v>
      </c>
      <c r="T15" s="94">
        <f t="shared" si="1"/>
        <v>4</v>
      </c>
      <c r="U15" s="92" t="s">
        <v>65</v>
      </c>
      <c r="V15" s="92" t="s">
        <v>66</v>
      </c>
      <c r="W15" s="98">
        <v>0</v>
      </c>
      <c r="X15" s="100" t="s">
        <v>33</v>
      </c>
      <c r="Y15" s="109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</row>
    <row r="16" spans="1:255" ht="12" customHeight="1">
      <c r="A16" s="64">
        <v>14</v>
      </c>
      <c r="B16" s="65" t="s">
        <v>67</v>
      </c>
      <c r="C16" s="66">
        <v>10</v>
      </c>
      <c r="D16" s="67">
        <v>2</v>
      </c>
      <c r="E16" s="67">
        <v>0</v>
      </c>
      <c r="F16" s="73" t="s">
        <v>30</v>
      </c>
      <c r="G16" s="74" t="s">
        <v>30</v>
      </c>
      <c r="H16" s="75">
        <v>0</v>
      </c>
      <c r="I16" s="78" t="s">
        <v>30</v>
      </c>
      <c r="J16" s="78" t="s">
        <v>30</v>
      </c>
      <c r="K16" s="78">
        <v>2</v>
      </c>
      <c r="L16" s="78" t="s">
        <v>30</v>
      </c>
      <c r="M16" s="81">
        <v>1</v>
      </c>
      <c r="N16" s="82">
        <v>0</v>
      </c>
      <c r="O16" s="83">
        <v>1</v>
      </c>
      <c r="P16" s="74" t="s">
        <v>30</v>
      </c>
      <c r="Q16" s="74" t="s">
        <v>30</v>
      </c>
      <c r="R16" s="92">
        <f t="shared" si="0"/>
        <v>76</v>
      </c>
      <c r="S16" s="93">
        <v>4</v>
      </c>
      <c r="T16" s="94">
        <f t="shared" si="1"/>
        <v>3.5</v>
      </c>
      <c r="U16" s="92" t="s">
        <v>68</v>
      </c>
      <c r="V16" s="92" t="s">
        <v>69</v>
      </c>
      <c r="W16" s="98">
        <v>0</v>
      </c>
      <c r="X16" s="100" t="s">
        <v>33</v>
      </c>
      <c r="Y16" s="109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</row>
    <row r="17" spans="1:255" ht="12" customHeight="1">
      <c r="A17" s="64">
        <v>15</v>
      </c>
      <c r="B17" s="65" t="s">
        <v>70</v>
      </c>
      <c r="C17" s="66">
        <v>10</v>
      </c>
      <c r="D17" s="67">
        <v>1</v>
      </c>
      <c r="E17" s="67">
        <v>1</v>
      </c>
      <c r="F17" s="73" t="s">
        <v>30</v>
      </c>
      <c r="G17" s="74" t="s">
        <v>30</v>
      </c>
      <c r="H17" s="75">
        <v>0</v>
      </c>
      <c r="I17" s="78" t="s">
        <v>30</v>
      </c>
      <c r="J17" s="78" t="s">
        <v>30</v>
      </c>
      <c r="K17" s="78">
        <v>2</v>
      </c>
      <c r="L17" s="78" t="s">
        <v>30</v>
      </c>
      <c r="M17" s="81">
        <v>1</v>
      </c>
      <c r="N17" s="84">
        <v>-1</v>
      </c>
      <c r="O17" s="83">
        <v>0</v>
      </c>
      <c r="P17" s="74" t="s">
        <v>30</v>
      </c>
      <c r="Q17" s="74" t="s">
        <v>30</v>
      </c>
      <c r="R17" s="92">
        <f t="shared" si="0"/>
        <v>74</v>
      </c>
      <c r="S17" s="93">
        <v>4.5</v>
      </c>
      <c r="T17" s="94">
        <f t="shared" si="1"/>
        <v>4</v>
      </c>
      <c r="U17" s="92" t="s">
        <v>71</v>
      </c>
      <c r="V17" s="92" t="s">
        <v>72</v>
      </c>
      <c r="W17" s="98">
        <v>0</v>
      </c>
      <c r="X17" s="100" t="s">
        <v>33</v>
      </c>
      <c r="Y17" s="109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</row>
    <row r="18" spans="1:255" ht="12" customHeight="1">
      <c r="A18" s="64">
        <v>16</v>
      </c>
      <c r="B18" s="65" t="s">
        <v>73</v>
      </c>
      <c r="C18" s="66">
        <v>10</v>
      </c>
      <c r="D18" s="67">
        <v>1</v>
      </c>
      <c r="E18" s="67">
        <v>0</v>
      </c>
      <c r="F18" s="73" t="s">
        <v>30</v>
      </c>
      <c r="G18" s="74" t="s">
        <v>30</v>
      </c>
      <c r="H18" s="75">
        <v>0</v>
      </c>
      <c r="I18" s="78" t="s">
        <v>30</v>
      </c>
      <c r="J18" s="78" t="s">
        <v>30</v>
      </c>
      <c r="K18" s="79">
        <v>2</v>
      </c>
      <c r="L18" s="79" t="s">
        <v>30</v>
      </c>
      <c r="M18" s="81">
        <v>1</v>
      </c>
      <c r="N18" s="85">
        <v>0</v>
      </c>
      <c r="O18" s="86">
        <v>0</v>
      </c>
      <c r="P18" s="87" t="s">
        <v>30</v>
      </c>
      <c r="Q18" s="87" t="s">
        <v>30</v>
      </c>
      <c r="R18" s="92">
        <f t="shared" si="0"/>
        <v>74</v>
      </c>
      <c r="S18" s="95">
        <v>4.5</v>
      </c>
      <c r="T18" s="94">
        <f t="shared" si="1"/>
        <v>4</v>
      </c>
      <c r="U18" s="101" t="s">
        <v>74</v>
      </c>
      <c r="V18" s="92" t="s">
        <v>75</v>
      </c>
      <c r="W18" s="98">
        <v>1</v>
      </c>
      <c r="X18" s="100" t="s">
        <v>33</v>
      </c>
      <c r="Y18" s="109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</row>
    <row r="19" spans="1:255" ht="12" customHeight="1">
      <c r="A19" s="64">
        <v>17</v>
      </c>
      <c r="B19" s="111" t="s">
        <v>76</v>
      </c>
      <c r="C19" s="112">
        <v>10</v>
      </c>
      <c r="D19" s="113">
        <v>1</v>
      </c>
      <c r="E19" s="113">
        <v>2</v>
      </c>
      <c r="F19" s="114" t="s">
        <v>30</v>
      </c>
      <c r="G19" s="115" t="s">
        <v>30</v>
      </c>
      <c r="H19" s="116">
        <v>0</v>
      </c>
      <c r="I19" s="117" t="s">
        <v>30</v>
      </c>
      <c r="J19" s="118" t="s">
        <v>30</v>
      </c>
      <c r="K19" s="119">
        <v>2</v>
      </c>
      <c r="L19" s="119" t="s">
        <v>30</v>
      </c>
      <c r="M19" s="120">
        <v>2</v>
      </c>
      <c r="N19" s="121">
        <v>0</v>
      </c>
      <c r="O19" s="122">
        <v>1.5</v>
      </c>
      <c r="P19" s="123" t="s">
        <v>30</v>
      </c>
      <c r="Q19" s="123" t="s">
        <v>30</v>
      </c>
      <c r="R19" s="124">
        <f t="shared" si="0"/>
        <v>78.5</v>
      </c>
      <c r="S19" s="125">
        <v>4</v>
      </c>
      <c r="T19" s="126">
        <f t="shared" si="1"/>
        <v>3.5</v>
      </c>
      <c r="U19" s="127" t="s">
        <v>77</v>
      </c>
      <c r="V19" s="128" t="s">
        <v>78</v>
      </c>
      <c r="W19" s="129">
        <v>3</v>
      </c>
      <c r="X19" s="148" t="s">
        <v>264</v>
      </c>
      <c r="Y19" s="109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</row>
    <row r="20" spans="1:255" ht="12" customHeight="1">
      <c r="A20" s="64">
        <v>18</v>
      </c>
      <c r="B20" s="111" t="s">
        <v>79</v>
      </c>
      <c r="C20" s="112">
        <v>10</v>
      </c>
      <c r="D20" s="113">
        <v>1</v>
      </c>
      <c r="E20" s="113">
        <v>1</v>
      </c>
      <c r="F20" s="114" t="s">
        <v>30</v>
      </c>
      <c r="G20" s="115" t="s">
        <v>30</v>
      </c>
      <c r="H20" s="116">
        <v>0</v>
      </c>
      <c r="I20" s="117" t="s">
        <v>30</v>
      </c>
      <c r="J20" s="118" t="s">
        <v>30</v>
      </c>
      <c r="K20" s="119">
        <v>2</v>
      </c>
      <c r="L20" s="119" t="s">
        <v>30</v>
      </c>
      <c r="M20" s="120">
        <v>1</v>
      </c>
      <c r="N20" s="121">
        <v>0</v>
      </c>
      <c r="O20" s="122">
        <v>1.5</v>
      </c>
      <c r="P20" s="123" t="s">
        <v>30</v>
      </c>
      <c r="Q20" s="123" t="s">
        <v>30</v>
      </c>
      <c r="R20" s="124">
        <f t="shared" si="0"/>
        <v>76.5</v>
      </c>
      <c r="S20" s="125">
        <v>4.5</v>
      </c>
      <c r="T20" s="126">
        <f t="shared" si="1"/>
        <v>4</v>
      </c>
      <c r="U20" s="127" t="s">
        <v>80</v>
      </c>
      <c r="V20" s="128" t="s">
        <v>81</v>
      </c>
      <c r="W20" s="129">
        <v>0</v>
      </c>
      <c r="X20" s="130" t="s">
        <v>33</v>
      </c>
      <c r="Y20" s="109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</row>
    <row r="21" spans="1:255" ht="12" customHeight="1">
      <c r="A21" s="64">
        <v>19</v>
      </c>
      <c r="B21" s="111" t="s">
        <v>82</v>
      </c>
      <c r="C21" s="112">
        <v>10</v>
      </c>
      <c r="D21" s="113">
        <v>2</v>
      </c>
      <c r="E21" s="113">
        <v>1</v>
      </c>
      <c r="F21" s="114" t="s">
        <v>30</v>
      </c>
      <c r="G21" s="115" t="s">
        <v>30</v>
      </c>
      <c r="H21" s="116">
        <v>0</v>
      </c>
      <c r="I21" s="117" t="s">
        <v>30</v>
      </c>
      <c r="J21" s="118" t="s">
        <v>30</v>
      </c>
      <c r="K21" s="119">
        <v>2</v>
      </c>
      <c r="L21" s="119" t="s">
        <v>30</v>
      </c>
      <c r="M21" s="120">
        <v>1</v>
      </c>
      <c r="N21" s="121">
        <v>0</v>
      </c>
      <c r="O21" s="122">
        <v>0</v>
      </c>
      <c r="P21" s="123" t="s">
        <v>30</v>
      </c>
      <c r="Q21" s="123" t="s">
        <v>30</v>
      </c>
      <c r="R21" s="124">
        <f t="shared" si="0"/>
        <v>76</v>
      </c>
      <c r="S21" s="125">
        <v>4.5</v>
      </c>
      <c r="T21" s="126">
        <f t="shared" si="1"/>
        <v>4</v>
      </c>
      <c r="U21" s="127" t="s">
        <v>83</v>
      </c>
      <c r="V21" s="128" t="s">
        <v>84</v>
      </c>
      <c r="W21" s="129">
        <v>0</v>
      </c>
      <c r="X21" s="130" t="s">
        <v>33</v>
      </c>
      <c r="Y21" s="109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</row>
    <row r="22" spans="1:255" ht="12" customHeight="1">
      <c r="A22" s="64">
        <v>20</v>
      </c>
      <c r="B22" s="111" t="s">
        <v>85</v>
      </c>
      <c r="C22" s="112">
        <v>10</v>
      </c>
      <c r="D22" s="113">
        <v>1</v>
      </c>
      <c r="E22" s="113">
        <v>2</v>
      </c>
      <c r="F22" s="131" t="s">
        <v>30</v>
      </c>
      <c r="G22" s="131" t="s">
        <v>30</v>
      </c>
      <c r="H22" s="131">
        <v>-2.4</v>
      </c>
      <c r="I22" s="117" t="s">
        <v>30</v>
      </c>
      <c r="J22" s="118" t="s">
        <v>30</v>
      </c>
      <c r="K22" s="119">
        <v>2</v>
      </c>
      <c r="L22" s="119" t="s">
        <v>30</v>
      </c>
      <c r="M22" s="120">
        <v>1</v>
      </c>
      <c r="N22" s="121">
        <v>0</v>
      </c>
      <c r="O22" s="122">
        <v>0</v>
      </c>
      <c r="P22" s="123" t="s">
        <v>30</v>
      </c>
      <c r="Q22" s="123" t="s">
        <v>30</v>
      </c>
      <c r="R22" s="124">
        <f t="shared" si="0"/>
        <v>73.599999999999994</v>
      </c>
      <c r="S22" s="125">
        <v>4.5</v>
      </c>
      <c r="T22" s="126">
        <f t="shared" si="1"/>
        <v>4</v>
      </c>
      <c r="U22" s="127" t="s">
        <v>86</v>
      </c>
      <c r="V22" s="128" t="s">
        <v>87</v>
      </c>
      <c r="W22" s="129">
        <v>2</v>
      </c>
      <c r="X22" s="130" t="s">
        <v>33</v>
      </c>
      <c r="Y22" s="109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</row>
    <row r="23" spans="1:255" ht="12" customHeight="1">
      <c r="A23" s="64">
        <v>21</v>
      </c>
      <c r="B23" s="111" t="s">
        <v>88</v>
      </c>
      <c r="C23" s="112">
        <v>10</v>
      </c>
      <c r="D23" s="113">
        <v>1</v>
      </c>
      <c r="E23" s="113">
        <v>1</v>
      </c>
      <c r="F23" s="131" t="s">
        <v>30</v>
      </c>
      <c r="G23" s="131" t="s">
        <v>30</v>
      </c>
      <c r="H23" s="131">
        <v>-0.8</v>
      </c>
      <c r="I23" s="117" t="s">
        <v>30</v>
      </c>
      <c r="J23" s="118" t="s">
        <v>30</v>
      </c>
      <c r="K23" s="119">
        <v>2</v>
      </c>
      <c r="L23" s="119" t="s">
        <v>30</v>
      </c>
      <c r="M23" s="120">
        <v>1</v>
      </c>
      <c r="N23" s="132">
        <v>-1</v>
      </c>
      <c r="O23" s="122">
        <v>0</v>
      </c>
      <c r="P23" s="123" t="s">
        <v>30</v>
      </c>
      <c r="Q23" s="123" t="s">
        <v>30</v>
      </c>
      <c r="R23" s="124">
        <f t="shared" si="0"/>
        <v>73.2</v>
      </c>
      <c r="S23" s="125">
        <v>4.5</v>
      </c>
      <c r="T23" s="126">
        <f t="shared" si="1"/>
        <v>4</v>
      </c>
      <c r="U23" s="127" t="s">
        <v>89</v>
      </c>
      <c r="V23" s="128" t="s">
        <v>90</v>
      </c>
      <c r="W23" s="129">
        <v>0</v>
      </c>
      <c r="X23" s="130" t="s">
        <v>33</v>
      </c>
      <c r="Y23" s="109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</row>
    <row r="24" spans="1:255" ht="12" customHeight="1">
      <c r="A24" s="64">
        <v>22</v>
      </c>
      <c r="B24" s="111" t="s">
        <v>91</v>
      </c>
      <c r="C24" s="112">
        <v>10</v>
      </c>
      <c r="D24" s="113">
        <v>2</v>
      </c>
      <c r="E24" s="113">
        <v>1</v>
      </c>
      <c r="F24" s="131" t="s">
        <v>30</v>
      </c>
      <c r="G24" s="131" t="s">
        <v>30</v>
      </c>
      <c r="H24" s="131">
        <v>0</v>
      </c>
      <c r="I24" s="117" t="s">
        <v>30</v>
      </c>
      <c r="J24" s="118" t="s">
        <v>30</v>
      </c>
      <c r="K24" s="119">
        <v>2</v>
      </c>
      <c r="L24" s="119" t="s">
        <v>30</v>
      </c>
      <c r="M24" s="120">
        <v>1</v>
      </c>
      <c r="N24" s="133">
        <v>0</v>
      </c>
      <c r="O24" s="122">
        <v>1.5</v>
      </c>
      <c r="P24" s="123" t="s">
        <v>30</v>
      </c>
      <c r="Q24" s="123" t="s">
        <v>30</v>
      </c>
      <c r="R24" s="124">
        <f t="shared" si="0"/>
        <v>77.5</v>
      </c>
      <c r="S24" s="125">
        <v>4.5</v>
      </c>
      <c r="T24" s="126">
        <f t="shared" si="1"/>
        <v>4</v>
      </c>
      <c r="U24" s="127" t="s">
        <v>92</v>
      </c>
      <c r="V24" s="128" t="s">
        <v>93</v>
      </c>
      <c r="W24" s="129">
        <v>0</v>
      </c>
      <c r="X24" s="130" t="s">
        <v>33</v>
      </c>
      <c r="Y24" s="109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</row>
    <row r="25" spans="1:255" ht="12" customHeight="1">
      <c r="A25" s="64">
        <v>23</v>
      </c>
      <c r="B25" s="111" t="s">
        <v>94</v>
      </c>
      <c r="C25" s="112">
        <v>10</v>
      </c>
      <c r="D25" s="113">
        <v>1</v>
      </c>
      <c r="E25" s="113">
        <v>1</v>
      </c>
      <c r="F25" s="131" t="s">
        <v>30</v>
      </c>
      <c r="G25" s="131" t="s">
        <v>30</v>
      </c>
      <c r="H25" s="131">
        <v>0</v>
      </c>
      <c r="I25" s="117" t="s">
        <v>30</v>
      </c>
      <c r="J25" s="118" t="s">
        <v>30</v>
      </c>
      <c r="K25" s="119">
        <v>2</v>
      </c>
      <c r="L25" s="119" t="s">
        <v>30</v>
      </c>
      <c r="M25" s="120">
        <v>1</v>
      </c>
      <c r="N25" s="133">
        <v>0</v>
      </c>
      <c r="O25" s="122">
        <v>0</v>
      </c>
      <c r="P25" s="134" t="s">
        <v>30</v>
      </c>
      <c r="Q25" s="123" t="s">
        <v>30</v>
      </c>
      <c r="R25" s="124">
        <f t="shared" si="0"/>
        <v>75</v>
      </c>
      <c r="S25" s="125">
        <v>4.5</v>
      </c>
      <c r="T25" s="126">
        <f t="shared" si="1"/>
        <v>4</v>
      </c>
      <c r="U25" s="127" t="s">
        <v>95</v>
      </c>
      <c r="V25" s="128" t="s">
        <v>96</v>
      </c>
      <c r="W25" s="129">
        <v>0</v>
      </c>
      <c r="X25" s="130" t="s">
        <v>33</v>
      </c>
      <c r="Y25" s="109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</row>
    <row r="26" spans="1:255" ht="12" customHeight="1">
      <c r="A26" s="64">
        <v>24</v>
      </c>
      <c r="B26" s="124" t="s">
        <v>97</v>
      </c>
      <c r="C26" s="112">
        <v>10</v>
      </c>
      <c r="D26" s="113">
        <v>2</v>
      </c>
      <c r="E26" s="113">
        <v>1</v>
      </c>
      <c r="F26" s="131" t="s">
        <v>30</v>
      </c>
      <c r="G26" s="131" t="s">
        <v>30</v>
      </c>
      <c r="H26" s="131">
        <v>-0.4</v>
      </c>
      <c r="I26" s="117" t="s">
        <v>30</v>
      </c>
      <c r="J26" s="118" t="s">
        <v>30</v>
      </c>
      <c r="K26" s="119">
        <v>2</v>
      </c>
      <c r="L26" s="119" t="s">
        <v>30</v>
      </c>
      <c r="M26" s="120">
        <v>1</v>
      </c>
      <c r="N26" s="133">
        <v>0</v>
      </c>
      <c r="O26" s="122">
        <v>1.5</v>
      </c>
      <c r="P26" s="134" t="s">
        <v>30</v>
      </c>
      <c r="Q26" s="123" t="s">
        <v>30</v>
      </c>
      <c r="R26" s="124">
        <f t="shared" si="0"/>
        <v>77.099999999999994</v>
      </c>
      <c r="S26" s="125">
        <v>4.5</v>
      </c>
      <c r="T26" s="126">
        <f t="shared" si="1"/>
        <v>4</v>
      </c>
      <c r="U26" s="127" t="s">
        <v>98</v>
      </c>
      <c r="V26" s="128" t="s">
        <v>99</v>
      </c>
      <c r="W26" s="129">
        <v>2</v>
      </c>
      <c r="X26" s="130" t="s">
        <v>33</v>
      </c>
      <c r="Y26" s="109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</row>
    <row r="27" spans="1:255" ht="12" customHeight="1">
      <c r="A27" s="64">
        <v>25</v>
      </c>
      <c r="B27" s="124" t="s">
        <v>100</v>
      </c>
      <c r="C27" s="112">
        <v>10</v>
      </c>
      <c r="D27" s="113">
        <v>1</v>
      </c>
      <c r="E27" s="113">
        <v>1</v>
      </c>
      <c r="F27" s="131" t="s">
        <v>30</v>
      </c>
      <c r="G27" s="131" t="s">
        <v>30</v>
      </c>
      <c r="H27" s="131">
        <v>0</v>
      </c>
      <c r="I27" s="117" t="s">
        <v>30</v>
      </c>
      <c r="J27" s="118" t="s">
        <v>30</v>
      </c>
      <c r="K27" s="119">
        <v>2</v>
      </c>
      <c r="L27" s="119" t="s">
        <v>30</v>
      </c>
      <c r="M27" s="120">
        <v>1</v>
      </c>
      <c r="N27" s="133">
        <v>0</v>
      </c>
      <c r="O27" s="122">
        <v>0</v>
      </c>
      <c r="P27" s="134" t="s">
        <v>30</v>
      </c>
      <c r="Q27" s="123" t="s">
        <v>30</v>
      </c>
      <c r="R27" s="124">
        <f t="shared" si="0"/>
        <v>75</v>
      </c>
      <c r="S27" s="125">
        <v>4.5</v>
      </c>
      <c r="T27" s="126">
        <f t="shared" si="1"/>
        <v>4</v>
      </c>
      <c r="U27" s="127" t="s">
        <v>101</v>
      </c>
      <c r="V27" s="128" t="s">
        <v>102</v>
      </c>
      <c r="W27" s="129">
        <v>3</v>
      </c>
      <c r="X27" s="130" t="s">
        <v>33</v>
      </c>
      <c r="Y27" s="109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</row>
    <row r="28" spans="1:255" ht="12" customHeight="1">
      <c r="A28" s="64">
        <v>26</v>
      </c>
      <c r="B28" s="124" t="s">
        <v>103</v>
      </c>
      <c r="C28" s="112">
        <v>10</v>
      </c>
      <c r="D28" s="113">
        <v>2</v>
      </c>
      <c r="E28" s="113">
        <v>2</v>
      </c>
      <c r="F28" s="131" t="s">
        <v>30</v>
      </c>
      <c r="G28" s="131" t="s">
        <v>30</v>
      </c>
      <c r="H28" s="131">
        <v>0</v>
      </c>
      <c r="I28" s="117" t="s">
        <v>30</v>
      </c>
      <c r="J28" s="117" t="s">
        <v>30</v>
      </c>
      <c r="K28" s="135">
        <v>2</v>
      </c>
      <c r="L28" s="135" t="s">
        <v>30</v>
      </c>
      <c r="M28" s="120">
        <v>1</v>
      </c>
      <c r="N28" s="136">
        <v>0</v>
      </c>
      <c r="O28" s="137">
        <v>0</v>
      </c>
      <c r="P28" s="138" t="s">
        <v>30</v>
      </c>
      <c r="Q28" s="123" t="s">
        <v>30</v>
      </c>
      <c r="R28" s="124">
        <f t="shared" si="0"/>
        <v>77</v>
      </c>
      <c r="S28" s="139">
        <v>4.5</v>
      </c>
      <c r="T28" s="126">
        <f t="shared" si="1"/>
        <v>4</v>
      </c>
      <c r="U28" s="140" t="s">
        <v>104</v>
      </c>
      <c r="V28" s="124" t="s">
        <v>105</v>
      </c>
      <c r="W28" s="141">
        <v>1</v>
      </c>
      <c r="X28" s="130" t="s">
        <v>33</v>
      </c>
      <c r="Y28" s="109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</row>
    <row r="29" spans="1:255" ht="12" customHeight="1">
      <c r="A29" s="64">
        <v>27</v>
      </c>
      <c r="B29" s="124" t="s">
        <v>106</v>
      </c>
      <c r="C29" s="112">
        <v>10</v>
      </c>
      <c r="D29" s="113">
        <v>1</v>
      </c>
      <c r="E29" s="113">
        <v>1</v>
      </c>
      <c r="F29" s="131" t="s">
        <v>30</v>
      </c>
      <c r="G29" s="131" t="s">
        <v>30</v>
      </c>
      <c r="H29" s="131">
        <v>-1.2</v>
      </c>
      <c r="I29" s="117" t="s">
        <v>30</v>
      </c>
      <c r="J29" s="117" t="s">
        <v>30</v>
      </c>
      <c r="K29" s="117">
        <v>2</v>
      </c>
      <c r="L29" s="117" t="s">
        <v>30</v>
      </c>
      <c r="M29" s="120">
        <v>2</v>
      </c>
      <c r="N29" s="116">
        <v>0</v>
      </c>
      <c r="O29" s="83">
        <v>3.5</v>
      </c>
      <c r="P29" s="142" t="s">
        <v>30</v>
      </c>
      <c r="Q29" s="123" t="s">
        <v>30</v>
      </c>
      <c r="R29" s="124">
        <f t="shared" si="0"/>
        <v>78.3</v>
      </c>
      <c r="S29" s="143">
        <v>4.5</v>
      </c>
      <c r="T29" s="126">
        <f t="shared" si="1"/>
        <v>4</v>
      </c>
      <c r="U29" s="124" t="s">
        <v>107</v>
      </c>
      <c r="V29" s="144" t="s">
        <v>108</v>
      </c>
      <c r="W29" s="145">
        <v>3</v>
      </c>
      <c r="X29" s="146" t="s">
        <v>109</v>
      </c>
      <c r="Y29" s="11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  <c r="IT29" s="70"/>
      <c r="IU29" s="70"/>
    </row>
    <row r="30" spans="1:255" ht="12" customHeight="1">
      <c r="A30" s="64">
        <v>28</v>
      </c>
      <c r="B30" s="65" t="s">
        <v>110</v>
      </c>
      <c r="C30" s="66">
        <v>10</v>
      </c>
      <c r="D30" s="67">
        <v>2</v>
      </c>
      <c r="E30" s="67">
        <v>1</v>
      </c>
      <c r="F30" s="76" t="s">
        <v>30</v>
      </c>
      <c r="G30" s="76">
        <v>0</v>
      </c>
      <c r="H30" s="76">
        <v>0</v>
      </c>
      <c r="I30" s="78" t="s">
        <v>30</v>
      </c>
      <c r="J30" s="80">
        <v>0</v>
      </c>
      <c r="K30" s="78">
        <v>2</v>
      </c>
      <c r="L30" s="78" t="s">
        <v>30</v>
      </c>
      <c r="M30" s="81">
        <v>2</v>
      </c>
      <c r="N30" s="84">
        <v>-1</v>
      </c>
      <c r="O30" s="83">
        <v>0</v>
      </c>
      <c r="P30" s="74" t="s">
        <v>30</v>
      </c>
      <c r="Q30" s="96" t="s">
        <v>30</v>
      </c>
      <c r="R30" s="92">
        <f t="shared" si="0"/>
        <v>76</v>
      </c>
      <c r="S30" s="97">
        <v>4.5</v>
      </c>
      <c r="T30" s="94">
        <f t="shared" si="1"/>
        <v>4</v>
      </c>
      <c r="U30" s="102" t="s">
        <v>111</v>
      </c>
      <c r="V30" s="103" t="s">
        <v>112</v>
      </c>
      <c r="W30" s="104">
        <v>5</v>
      </c>
      <c r="X30" s="100" t="s">
        <v>33</v>
      </c>
      <c r="Y30" s="11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</row>
    <row r="31" spans="1:255" ht="12" customHeight="1">
      <c r="A31" s="64">
        <v>29</v>
      </c>
      <c r="B31" s="65" t="s">
        <v>113</v>
      </c>
      <c r="C31" s="66">
        <v>10</v>
      </c>
      <c r="D31" s="67">
        <v>1</v>
      </c>
      <c r="E31" s="67">
        <v>2</v>
      </c>
      <c r="F31" s="76" t="s">
        <v>30</v>
      </c>
      <c r="G31" s="76">
        <v>0</v>
      </c>
      <c r="H31" s="76">
        <v>0</v>
      </c>
      <c r="I31" s="78" t="s">
        <v>30</v>
      </c>
      <c r="J31" s="80">
        <v>0</v>
      </c>
      <c r="K31" s="78">
        <v>2</v>
      </c>
      <c r="L31" s="78" t="s">
        <v>30</v>
      </c>
      <c r="M31" s="81">
        <v>1</v>
      </c>
      <c r="N31" s="84">
        <v>-2</v>
      </c>
      <c r="O31" s="83">
        <v>0</v>
      </c>
      <c r="P31" s="74" t="s">
        <v>30</v>
      </c>
      <c r="Q31" s="74" t="s">
        <v>30</v>
      </c>
      <c r="R31" s="92">
        <f t="shared" si="0"/>
        <v>74</v>
      </c>
      <c r="S31" s="97">
        <v>4.5</v>
      </c>
      <c r="T31" s="94">
        <f t="shared" si="1"/>
        <v>4</v>
      </c>
      <c r="U31" s="102" t="s">
        <v>114</v>
      </c>
      <c r="V31" s="103" t="s">
        <v>115</v>
      </c>
      <c r="W31" s="105">
        <v>6</v>
      </c>
      <c r="X31" s="100" t="s">
        <v>33</v>
      </c>
      <c r="Y31" s="11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  <c r="IU31" s="70"/>
    </row>
    <row r="32" spans="1:255" ht="12" customHeight="1">
      <c r="A32" s="64">
        <v>30</v>
      </c>
      <c r="B32" s="65" t="s">
        <v>116</v>
      </c>
      <c r="C32" s="66">
        <v>10</v>
      </c>
      <c r="D32" s="67">
        <v>1</v>
      </c>
      <c r="E32" s="67">
        <v>1</v>
      </c>
      <c r="F32" s="76" t="s">
        <v>30</v>
      </c>
      <c r="G32" s="76">
        <v>0</v>
      </c>
      <c r="H32" s="76">
        <v>0</v>
      </c>
      <c r="I32" s="78" t="s">
        <v>30</v>
      </c>
      <c r="J32" s="80">
        <v>0</v>
      </c>
      <c r="K32" s="78">
        <v>2</v>
      </c>
      <c r="L32" s="78" t="s">
        <v>30</v>
      </c>
      <c r="M32" s="81">
        <v>1</v>
      </c>
      <c r="N32" s="82">
        <v>0</v>
      </c>
      <c r="O32" s="88">
        <v>0</v>
      </c>
      <c r="P32" s="74" t="s">
        <v>30</v>
      </c>
      <c r="Q32" s="74" t="s">
        <v>30</v>
      </c>
      <c r="R32" s="92">
        <f t="shared" si="0"/>
        <v>75</v>
      </c>
      <c r="S32" s="97">
        <v>4.5</v>
      </c>
      <c r="T32" s="94">
        <f t="shared" si="1"/>
        <v>4</v>
      </c>
      <c r="U32" s="102" t="s">
        <v>117</v>
      </c>
      <c r="V32" s="103" t="s">
        <v>118</v>
      </c>
      <c r="W32" s="106">
        <v>4</v>
      </c>
      <c r="X32" s="100" t="s">
        <v>33</v>
      </c>
      <c r="Y32" s="11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  <c r="IU32" s="70"/>
    </row>
    <row r="33" spans="1:255" ht="12" customHeight="1">
      <c r="A33" s="64">
        <v>31</v>
      </c>
      <c r="B33" s="65" t="s">
        <v>119</v>
      </c>
      <c r="C33" s="66">
        <v>10</v>
      </c>
      <c r="D33" s="67">
        <v>1</v>
      </c>
      <c r="E33" s="67">
        <v>1</v>
      </c>
      <c r="F33" s="76" t="s">
        <v>30</v>
      </c>
      <c r="G33" s="76">
        <v>0</v>
      </c>
      <c r="H33" s="76">
        <v>0</v>
      </c>
      <c r="I33" s="78" t="s">
        <v>30</v>
      </c>
      <c r="J33" s="80">
        <v>0</v>
      </c>
      <c r="K33" s="78">
        <v>2</v>
      </c>
      <c r="L33" s="78" t="s">
        <v>30</v>
      </c>
      <c r="M33" s="81">
        <v>1</v>
      </c>
      <c r="N33" s="82">
        <v>0</v>
      </c>
      <c r="O33" s="88">
        <v>0</v>
      </c>
      <c r="P33" s="74" t="s">
        <v>30</v>
      </c>
      <c r="Q33" s="74" t="s">
        <v>30</v>
      </c>
      <c r="R33" s="92">
        <f t="shared" si="0"/>
        <v>75</v>
      </c>
      <c r="S33" s="97">
        <v>4.5</v>
      </c>
      <c r="T33" s="94">
        <f t="shared" si="1"/>
        <v>4</v>
      </c>
      <c r="U33" s="102" t="s">
        <v>120</v>
      </c>
      <c r="V33" s="103" t="s">
        <v>121</v>
      </c>
      <c r="W33" s="106">
        <v>0</v>
      </c>
      <c r="X33" s="100" t="s">
        <v>33</v>
      </c>
      <c r="Y33" s="11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  <c r="IT33" s="70"/>
      <c r="IU33" s="70"/>
    </row>
    <row r="34" spans="1:255" ht="12" customHeight="1">
      <c r="A34" s="64">
        <v>32</v>
      </c>
      <c r="B34" s="65" t="s">
        <v>122</v>
      </c>
      <c r="C34" s="66">
        <v>10</v>
      </c>
      <c r="D34" s="67">
        <v>2</v>
      </c>
      <c r="E34" s="67">
        <v>1</v>
      </c>
      <c r="F34" s="76" t="s">
        <v>30</v>
      </c>
      <c r="G34" s="76">
        <v>0</v>
      </c>
      <c r="H34" s="76">
        <v>0</v>
      </c>
      <c r="I34" s="78" t="s">
        <v>30</v>
      </c>
      <c r="J34" s="80">
        <v>0</v>
      </c>
      <c r="K34" s="78">
        <v>2</v>
      </c>
      <c r="L34" s="78" t="s">
        <v>30</v>
      </c>
      <c r="M34" s="81">
        <v>1</v>
      </c>
      <c r="N34" s="82">
        <v>0</v>
      </c>
      <c r="O34" s="88">
        <v>0</v>
      </c>
      <c r="P34" s="74" t="s">
        <v>30</v>
      </c>
      <c r="Q34" s="74" t="s">
        <v>30</v>
      </c>
      <c r="R34" s="92">
        <f t="shared" si="0"/>
        <v>76</v>
      </c>
      <c r="S34" s="97">
        <v>4.5</v>
      </c>
      <c r="T34" s="94">
        <f t="shared" si="1"/>
        <v>4</v>
      </c>
      <c r="U34" s="102" t="s">
        <v>123</v>
      </c>
      <c r="V34" s="103" t="s">
        <v>124</v>
      </c>
      <c r="W34" s="105">
        <v>6</v>
      </c>
      <c r="X34" s="107" t="s">
        <v>109</v>
      </c>
      <c r="Y34" s="11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  <c r="IT34" s="70"/>
      <c r="IU34" s="70"/>
    </row>
    <row r="35" spans="1:255" ht="12" customHeight="1">
      <c r="A35" s="64">
        <v>33</v>
      </c>
      <c r="B35" s="65" t="s">
        <v>125</v>
      </c>
      <c r="C35" s="66">
        <v>10</v>
      </c>
      <c r="D35" s="67">
        <v>2</v>
      </c>
      <c r="E35" s="67">
        <v>1</v>
      </c>
      <c r="F35" s="76" t="s">
        <v>30</v>
      </c>
      <c r="G35" s="76">
        <v>0</v>
      </c>
      <c r="H35" s="76">
        <v>-0.4</v>
      </c>
      <c r="I35" s="78" t="s">
        <v>30</v>
      </c>
      <c r="J35" s="80">
        <v>0</v>
      </c>
      <c r="K35" s="78">
        <v>2</v>
      </c>
      <c r="L35" s="78" t="s">
        <v>30</v>
      </c>
      <c r="M35" s="81">
        <v>1</v>
      </c>
      <c r="N35" s="82">
        <v>0</v>
      </c>
      <c r="O35" s="88">
        <v>0</v>
      </c>
      <c r="P35" s="74" t="s">
        <v>30</v>
      </c>
      <c r="Q35" s="74" t="s">
        <v>30</v>
      </c>
      <c r="R35" s="92">
        <f t="shared" si="0"/>
        <v>75.599999999999994</v>
      </c>
      <c r="S35" s="97">
        <v>4.5</v>
      </c>
      <c r="T35" s="94">
        <f t="shared" si="1"/>
        <v>4</v>
      </c>
      <c r="U35" s="102" t="s">
        <v>126</v>
      </c>
      <c r="V35" s="103" t="s">
        <v>127</v>
      </c>
      <c r="W35" s="105">
        <v>4</v>
      </c>
      <c r="X35" s="100" t="s">
        <v>33</v>
      </c>
      <c r="Y35" s="11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  <c r="IU35" s="70"/>
    </row>
    <row r="36" spans="1:255" ht="12" customHeight="1">
      <c r="A36" s="64">
        <v>34</v>
      </c>
      <c r="B36" s="65" t="s">
        <v>128</v>
      </c>
      <c r="C36" s="66">
        <v>10</v>
      </c>
      <c r="D36" s="67">
        <v>2</v>
      </c>
      <c r="E36" s="67">
        <v>2</v>
      </c>
      <c r="F36" s="76" t="s">
        <v>30</v>
      </c>
      <c r="G36" s="76">
        <v>0</v>
      </c>
      <c r="H36" s="76">
        <v>-0.8</v>
      </c>
      <c r="I36" s="78" t="s">
        <v>30</v>
      </c>
      <c r="J36" s="80">
        <v>0</v>
      </c>
      <c r="K36" s="78">
        <v>2</v>
      </c>
      <c r="L36" s="78" t="s">
        <v>30</v>
      </c>
      <c r="M36" s="81">
        <v>1</v>
      </c>
      <c r="N36" s="82">
        <v>0</v>
      </c>
      <c r="O36" s="88">
        <v>0</v>
      </c>
      <c r="P36" s="74" t="s">
        <v>30</v>
      </c>
      <c r="Q36" s="74" t="s">
        <v>30</v>
      </c>
      <c r="R36" s="92">
        <f t="shared" si="0"/>
        <v>76.2</v>
      </c>
      <c r="S36" s="97">
        <v>4.5</v>
      </c>
      <c r="T36" s="94">
        <f t="shared" si="1"/>
        <v>4</v>
      </c>
      <c r="U36" s="102" t="s">
        <v>129</v>
      </c>
      <c r="V36" s="103" t="s">
        <v>130</v>
      </c>
      <c r="W36" s="105">
        <v>4</v>
      </c>
      <c r="X36" s="107" t="s">
        <v>109</v>
      </c>
      <c r="Y36" s="11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  <c r="IJ36" s="70"/>
      <c r="IK36" s="70"/>
      <c r="IL36" s="70"/>
      <c r="IM36" s="70"/>
      <c r="IN36" s="70"/>
      <c r="IO36" s="70"/>
      <c r="IP36" s="70"/>
      <c r="IQ36" s="70"/>
      <c r="IR36" s="70"/>
      <c r="IS36" s="70"/>
      <c r="IT36" s="70"/>
      <c r="IU36" s="70"/>
    </row>
    <row r="37" spans="1:255" ht="12" customHeight="1">
      <c r="A37" s="64">
        <v>35</v>
      </c>
      <c r="B37" s="68" t="s">
        <v>131</v>
      </c>
      <c r="C37" s="66">
        <v>10</v>
      </c>
      <c r="D37" s="67">
        <v>1</v>
      </c>
      <c r="E37" s="67">
        <v>2</v>
      </c>
      <c r="F37" s="76" t="s">
        <v>30</v>
      </c>
      <c r="G37" s="76">
        <v>0</v>
      </c>
      <c r="H37" s="76">
        <v>0</v>
      </c>
      <c r="I37" s="78" t="s">
        <v>30</v>
      </c>
      <c r="J37" s="80">
        <v>0</v>
      </c>
      <c r="K37" s="78">
        <v>2</v>
      </c>
      <c r="L37" s="78" t="s">
        <v>30</v>
      </c>
      <c r="M37" s="81">
        <v>1</v>
      </c>
      <c r="N37" s="82">
        <v>0</v>
      </c>
      <c r="O37" s="88">
        <v>0</v>
      </c>
      <c r="P37" s="74" t="s">
        <v>30</v>
      </c>
      <c r="Q37" s="74" t="s">
        <v>30</v>
      </c>
      <c r="R37" s="92">
        <f t="shared" si="0"/>
        <v>76</v>
      </c>
      <c r="S37" s="97">
        <v>4.5</v>
      </c>
      <c r="T37" s="94">
        <f t="shared" si="1"/>
        <v>4</v>
      </c>
      <c r="U37" s="102" t="s">
        <v>132</v>
      </c>
      <c r="V37" s="103" t="s">
        <v>133</v>
      </c>
      <c r="W37" s="105">
        <v>6</v>
      </c>
      <c r="X37" s="100" t="s">
        <v>265</v>
      </c>
      <c r="Y37" s="11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  <c r="IL37" s="70"/>
      <c r="IM37" s="70"/>
      <c r="IN37" s="70"/>
      <c r="IO37" s="70"/>
      <c r="IP37" s="70"/>
      <c r="IQ37" s="70"/>
      <c r="IR37" s="70"/>
      <c r="IS37" s="70"/>
      <c r="IT37" s="70"/>
      <c r="IU37" s="70"/>
    </row>
    <row r="38" spans="1:255" ht="12" customHeight="1">
      <c r="A38" s="64">
        <v>36</v>
      </c>
      <c r="B38" s="68" t="s">
        <v>134</v>
      </c>
      <c r="C38" s="66">
        <v>10</v>
      </c>
      <c r="D38" s="67">
        <v>1</v>
      </c>
      <c r="E38" s="67">
        <v>1</v>
      </c>
      <c r="F38" s="76" t="s">
        <v>30</v>
      </c>
      <c r="G38" s="77">
        <v>-0.2</v>
      </c>
      <c r="H38" s="76">
        <v>0</v>
      </c>
      <c r="I38" s="78" t="s">
        <v>30</v>
      </c>
      <c r="J38" s="80">
        <v>0</v>
      </c>
      <c r="K38" s="78">
        <v>2</v>
      </c>
      <c r="L38" s="78" t="s">
        <v>30</v>
      </c>
      <c r="M38" s="81">
        <v>1</v>
      </c>
      <c r="N38" s="84">
        <v>-1</v>
      </c>
      <c r="O38" s="88">
        <v>0</v>
      </c>
      <c r="P38" s="74" t="s">
        <v>30</v>
      </c>
      <c r="Q38" s="74" t="s">
        <v>30</v>
      </c>
      <c r="R38" s="92">
        <f t="shared" si="0"/>
        <v>73.8</v>
      </c>
      <c r="S38" s="97">
        <v>4.5</v>
      </c>
      <c r="T38" s="94">
        <f t="shared" si="1"/>
        <v>4</v>
      </c>
      <c r="U38" s="102" t="s">
        <v>272</v>
      </c>
      <c r="V38" s="103" t="s">
        <v>135</v>
      </c>
      <c r="W38" s="105">
        <v>7</v>
      </c>
      <c r="X38" s="100" t="s">
        <v>33</v>
      </c>
      <c r="Y38" s="11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  <c r="IL38" s="70"/>
      <c r="IM38" s="70"/>
      <c r="IN38" s="70"/>
      <c r="IO38" s="70"/>
      <c r="IP38" s="70"/>
      <c r="IQ38" s="70"/>
      <c r="IR38" s="70"/>
      <c r="IS38" s="70"/>
      <c r="IT38" s="70"/>
      <c r="IU38" s="70"/>
    </row>
    <row r="39" spans="1:255" ht="12" customHeight="1">
      <c r="A39" s="64">
        <v>37</v>
      </c>
      <c r="B39" s="68" t="s">
        <v>136</v>
      </c>
      <c r="C39" s="66">
        <v>10</v>
      </c>
      <c r="D39" s="67">
        <v>2</v>
      </c>
      <c r="E39" s="67">
        <v>2</v>
      </c>
      <c r="F39" s="76" t="s">
        <v>30</v>
      </c>
      <c r="G39" s="76">
        <v>0</v>
      </c>
      <c r="H39" s="76">
        <v>0</v>
      </c>
      <c r="I39" s="78" t="s">
        <v>30</v>
      </c>
      <c r="J39" s="80">
        <v>0</v>
      </c>
      <c r="K39" s="78">
        <v>2</v>
      </c>
      <c r="L39" s="78" t="s">
        <v>30</v>
      </c>
      <c r="M39" s="81">
        <v>1</v>
      </c>
      <c r="N39" s="84">
        <v>-1</v>
      </c>
      <c r="O39" s="88">
        <v>0</v>
      </c>
      <c r="P39" s="74" t="s">
        <v>30</v>
      </c>
      <c r="Q39" s="74" t="s">
        <v>30</v>
      </c>
      <c r="R39" s="92">
        <f t="shared" si="0"/>
        <v>76</v>
      </c>
      <c r="S39" s="97">
        <v>4.5</v>
      </c>
      <c r="T39" s="94">
        <f t="shared" si="1"/>
        <v>4</v>
      </c>
      <c r="U39" s="102" t="s">
        <v>271</v>
      </c>
      <c r="V39" s="103" t="s">
        <v>137</v>
      </c>
      <c r="W39" s="105">
        <v>4</v>
      </c>
      <c r="X39" s="100" t="s">
        <v>33</v>
      </c>
      <c r="Y39" s="11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  <c r="IR39" s="70"/>
      <c r="IS39" s="70"/>
      <c r="IT39" s="70"/>
      <c r="IU39" s="70"/>
    </row>
    <row r="40" spans="1:255" ht="12" customHeight="1">
      <c r="A40" s="64">
        <v>38</v>
      </c>
      <c r="B40" s="68" t="s">
        <v>138</v>
      </c>
      <c r="C40" s="66">
        <v>10</v>
      </c>
      <c r="D40" s="67">
        <v>1</v>
      </c>
      <c r="E40" s="67">
        <v>1</v>
      </c>
      <c r="F40" s="76" t="s">
        <v>30</v>
      </c>
      <c r="G40" s="77">
        <v>-0.2</v>
      </c>
      <c r="H40" s="76">
        <v>-0.8</v>
      </c>
      <c r="I40" s="78" t="s">
        <v>30</v>
      </c>
      <c r="J40" s="80">
        <v>0</v>
      </c>
      <c r="K40" s="78">
        <v>2</v>
      </c>
      <c r="L40" s="78" t="s">
        <v>30</v>
      </c>
      <c r="M40" s="81">
        <v>1</v>
      </c>
      <c r="N40" s="82">
        <v>0</v>
      </c>
      <c r="O40" s="88">
        <v>0</v>
      </c>
      <c r="P40" s="74" t="s">
        <v>30</v>
      </c>
      <c r="Q40" s="74" t="s">
        <v>30</v>
      </c>
      <c r="R40" s="92">
        <f t="shared" si="0"/>
        <v>74</v>
      </c>
      <c r="S40" s="97">
        <v>4.5</v>
      </c>
      <c r="T40" s="94">
        <f t="shared" si="1"/>
        <v>4</v>
      </c>
      <c r="U40" s="102" t="s">
        <v>270</v>
      </c>
      <c r="V40" s="103" t="s">
        <v>139</v>
      </c>
      <c r="W40" s="105">
        <v>4</v>
      </c>
      <c r="X40" s="100" t="s">
        <v>33</v>
      </c>
      <c r="Y40" s="11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  <c r="IL40" s="70"/>
      <c r="IM40" s="70"/>
      <c r="IN40" s="70"/>
      <c r="IO40" s="70"/>
      <c r="IP40" s="70"/>
      <c r="IQ40" s="70"/>
      <c r="IR40" s="70"/>
      <c r="IS40" s="70"/>
      <c r="IT40" s="70"/>
      <c r="IU40" s="70"/>
    </row>
    <row r="41" spans="1:255" ht="12" customHeight="1">
      <c r="A41" s="64">
        <v>39</v>
      </c>
      <c r="B41" s="68" t="s">
        <v>140</v>
      </c>
      <c r="C41" s="66">
        <v>10</v>
      </c>
      <c r="D41" s="67">
        <v>1</v>
      </c>
      <c r="E41" s="67">
        <v>1</v>
      </c>
      <c r="F41" s="76" t="s">
        <v>30</v>
      </c>
      <c r="G41" s="76">
        <v>0</v>
      </c>
      <c r="H41" s="76">
        <v>0</v>
      </c>
      <c r="I41" s="78" t="s">
        <v>30</v>
      </c>
      <c r="J41" s="80">
        <v>0</v>
      </c>
      <c r="K41" s="78">
        <v>2</v>
      </c>
      <c r="L41" s="78" t="s">
        <v>30</v>
      </c>
      <c r="M41" s="81">
        <v>1</v>
      </c>
      <c r="N41" s="82">
        <v>0</v>
      </c>
      <c r="O41" s="88">
        <v>0</v>
      </c>
      <c r="P41" s="74" t="s">
        <v>30</v>
      </c>
      <c r="Q41" s="74" t="s">
        <v>30</v>
      </c>
      <c r="R41" s="92">
        <f t="shared" si="0"/>
        <v>75</v>
      </c>
      <c r="S41" s="97">
        <v>4.5</v>
      </c>
      <c r="T41" s="94">
        <f t="shared" si="1"/>
        <v>4</v>
      </c>
      <c r="U41" s="102" t="s">
        <v>269</v>
      </c>
      <c r="V41" s="103" t="s">
        <v>268</v>
      </c>
      <c r="W41" s="105">
        <v>4</v>
      </c>
      <c r="X41" s="100" t="s">
        <v>267</v>
      </c>
      <c r="Y41" s="11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  <c r="IP41" s="70"/>
      <c r="IQ41" s="70"/>
      <c r="IR41" s="70"/>
      <c r="IS41" s="70"/>
      <c r="IT41" s="70"/>
      <c r="IU41" s="70"/>
    </row>
    <row r="42" spans="1:255" ht="15.95" customHeight="1">
      <c r="A42" s="16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89"/>
      <c r="O42" s="69"/>
      <c r="P42" s="69"/>
      <c r="Q42" s="89"/>
      <c r="R42" s="89"/>
      <c r="S42" s="89"/>
      <c r="T42" s="69"/>
      <c r="U42" s="69"/>
      <c r="V42" s="147" t="s">
        <v>266</v>
      </c>
      <c r="W42" s="108"/>
      <c r="X42" s="108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  <c r="IL42" s="70"/>
      <c r="IM42" s="70"/>
      <c r="IN42" s="70"/>
      <c r="IO42" s="70"/>
      <c r="IP42" s="70"/>
      <c r="IQ42" s="70"/>
      <c r="IR42" s="70"/>
      <c r="IS42" s="70"/>
      <c r="IT42" s="70"/>
      <c r="IU42" s="70"/>
    </row>
    <row r="43" spans="1:255" ht="15.95" customHeight="1">
      <c r="A43" s="17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90"/>
      <c r="O43" s="70"/>
      <c r="P43" s="70"/>
      <c r="Q43" s="90"/>
      <c r="R43" s="90"/>
      <c r="S43" s="9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  <c r="IP43" s="70"/>
      <c r="IQ43" s="70"/>
      <c r="IR43" s="70"/>
      <c r="IS43" s="70"/>
      <c r="IT43" s="70"/>
      <c r="IU43" s="70"/>
    </row>
    <row r="44" spans="1:255" ht="18.95" customHeight="1">
      <c r="A44" s="38"/>
      <c r="B44" s="71" t="s">
        <v>142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91"/>
      <c r="O44" s="63"/>
      <c r="P44" s="63"/>
      <c r="Q44" s="91"/>
      <c r="R44" s="91"/>
      <c r="S44" s="91"/>
      <c r="T44" s="63"/>
      <c r="U44" s="63"/>
      <c r="V44" s="63"/>
      <c r="W44" s="63"/>
      <c r="X44" s="63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  <c r="IP44" s="70"/>
      <c r="IQ44" s="70"/>
      <c r="IR44" s="70"/>
      <c r="IS44" s="70"/>
      <c r="IT44" s="70"/>
      <c r="IU44" s="70"/>
    </row>
    <row r="45" spans="1:255" ht="17.100000000000001" customHeight="1">
      <c r="A45" s="64">
        <v>1</v>
      </c>
      <c r="B45" s="72" t="s">
        <v>143</v>
      </c>
      <c r="C45" s="153" t="s">
        <v>144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O45" s="154"/>
      <c r="P45" s="154"/>
      <c r="Q45" s="154"/>
      <c r="R45" s="154"/>
      <c r="S45" s="154"/>
      <c r="T45" s="154"/>
      <c r="U45" s="154"/>
      <c r="V45" s="154"/>
      <c r="W45" s="154"/>
      <c r="X45" s="156"/>
      <c r="Y45" s="109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  <c r="IR45" s="70"/>
      <c r="IS45" s="70"/>
      <c r="IT45" s="70"/>
      <c r="IU45" s="70"/>
    </row>
    <row r="46" spans="1:255" ht="17.100000000000001" customHeight="1">
      <c r="A46" s="64">
        <v>2</v>
      </c>
      <c r="B46" s="72" t="s">
        <v>145</v>
      </c>
      <c r="C46" s="153" t="s">
        <v>144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5"/>
      <c r="O46" s="154"/>
      <c r="P46" s="154"/>
      <c r="Q46" s="154"/>
      <c r="R46" s="154"/>
      <c r="S46" s="154"/>
      <c r="T46" s="154"/>
      <c r="U46" s="154"/>
      <c r="V46" s="154"/>
      <c r="W46" s="154"/>
      <c r="X46" s="156"/>
      <c r="Y46" s="109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  <c r="IL46" s="70"/>
      <c r="IM46" s="70"/>
      <c r="IN46" s="70"/>
      <c r="IO46" s="70"/>
      <c r="IP46" s="70"/>
      <c r="IQ46" s="70"/>
      <c r="IR46" s="70"/>
      <c r="IS46" s="70"/>
      <c r="IT46" s="70"/>
      <c r="IU46" s="70"/>
    </row>
    <row r="47" spans="1:255" ht="15.95" customHeight="1">
      <c r="A47" s="16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9"/>
      <c r="O47" s="69"/>
      <c r="P47" s="69"/>
      <c r="Q47" s="89"/>
      <c r="R47" s="89"/>
      <c r="S47" s="89"/>
      <c r="T47" s="69"/>
      <c r="U47" s="69"/>
      <c r="V47" s="69"/>
      <c r="W47" s="69"/>
      <c r="X47" s="69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  <c r="IU47" s="70"/>
    </row>
    <row r="48" spans="1:255" ht="15.95" customHeight="1">
      <c r="A48" s="17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90"/>
      <c r="O48" s="70"/>
      <c r="P48" s="70"/>
      <c r="Q48" s="90"/>
      <c r="R48" s="90"/>
      <c r="S48" s="9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  <c r="IL48" s="70"/>
      <c r="IM48" s="70"/>
      <c r="IN48" s="70"/>
      <c r="IO48" s="70"/>
      <c r="IP48" s="70"/>
      <c r="IQ48" s="70"/>
      <c r="IR48" s="70"/>
      <c r="IS48" s="70"/>
      <c r="IT48" s="70"/>
      <c r="IU48" s="70"/>
    </row>
    <row r="49" spans="1:255" ht="15.95" customHeight="1">
      <c r="A49" s="17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90"/>
      <c r="O49" s="70"/>
      <c r="P49" s="70"/>
      <c r="Q49" s="90"/>
      <c r="R49" s="90"/>
      <c r="S49" s="9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  <c r="IR49" s="70"/>
      <c r="IS49" s="70"/>
      <c r="IT49" s="70"/>
      <c r="IU49" s="70"/>
    </row>
    <row r="50" spans="1:255" ht="15.95" customHeight="1">
      <c r="A50" s="17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90"/>
      <c r="O50" s="70"/>
      <c r="P50" s="70"/>
      <c r="Q50" s="90"/>
      <c r="R50" s="90"/>
      <c r="S50" s="9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  <c r="IU50" s="70"/>
    </row>
    <row r="51" spans="1:255" ht="15.95" customHeight="1">
      <c r="A51" s="17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90"/>
      <c r="O51" s="70"/>
      <c r="P51" s="70"/>
      <c r="Q51" s="90"/>
      <c r="R51" s="90"/>
      <c r="S51" s="9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  <c r="IU51" s="70"/>
    </row>
    <row r="52" spans="1:255" ht="15.95" customHeight="1">
      <c r="A52" s="17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90"/>
      <c r="O52" s="70"/>
      <c r="P52" s="70"/>
      <c r="Q52" s="90"/>
      <c r="R52" s="90"/>
      <c r="S52" s="9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  <c r="IP52" s="70"/>
      <c r="IQ52" s="70"/>
      <c r="IR52" s="70"/>
      <c r="IS52" s="70"/>
      <c r="IT52" s="70"/>
      <c r="IU52" s="70"/>
    </row>
    <row r="53" spans="1:255" ht="15.95" customHeight="1">
      <c r="A53" s="17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90"/>
      <c r="O53" s="70"/>
      <c r="P53" s="70"/>
      <c r="Q53" s="90"/>
      <c r="R53" s="90"/>
      <c r="S53" s="9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</row>
    <row r="54" spans="1:255" ht="15.95" customHeight="1">
      <c r="A54" s="17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90"/>
      <c r="O54" s="70"/>
      <c r="P54" s="70"/>
      <c r="Q54" s="90"/>
      <c r="R54" s="90"/>
      <c r="S54" s="9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  <c r="IU54" s="70"/>
    </row>
    <row r="55" spans="1:255" ht="15.95" customHeight="1">
      <c r="A55" s="17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90"/>
      <c r="O55" s="70"/>
      <c r="P55" s="70"/>
      <c r="Q55" s="90"/>
      <c r="R55" s="90"/>
      <c r="S55" s="9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  <c r="EO55" s="70"/>
      <c r="EP55" s="70"/>
      <c r="EQ55" s="70"/>
      <c r="ER55" s="70"/>
      <c r="ES55" s="70"/>
      <c r="ET55" s="70"/>
      <c r="EU55" s="70"/>
      <c r="EV55" s="70"/>
      <c r="EW55" s="70"/>
      <c r="EX55" s="70"/>
      <c r="EY55" s="70"/>
      <c r="EZ55" s="70"/>
      <c r="FA55" s="70"/>
      <c r="FB55" s="70"/>
      <c r="FC55" s="70"/>
      <c r="FD55" s="70"/>
      <c r="FE55" s="70"/>
      <c r="FF55" s="70"/>
      <c r="FG55" s="70"/>
      <c r="FH55" s="70"/>
      <c r="FI55" s="70"/>
      <c r="FJ55" s="70"/>
      <c r="FK55" s="70"/>
      <c r="FL55" s="70"/>
      <c r="FM55" s="70"/>
      <c r="FN55" s="70"/>
      <c r="FO55" s="70"/>
      <c r="FP55" s="70"/>
      <c r="FQ55" s="70"/>
      <c r="FR55" s="70"/>
      <c r="FS55" s="70"/>
      <c r="FT55" s="70"/>
      <c r="FU55" s="70"/>
      <c r="FV55" s="70"/>
      <c r="FW55" s="70"/>
      <c r="FX55" s="70"/>
      <c r="FY55" s="70"/>
      <c r="FZ55" s="70"/>
      <c r="GA55" s="70"/>
      <c r="GB55" s="70"/>
      <c r="GC55" s="70"/>
      <c r="GD55" s="70"/>
      <c r="GE55" s="70"/>
      <c r="GF55" s="70"/>
      <c r="GG55" s="70"/>
      <c r="GH55" s="70"/>
      <c r="GI55" s="70"/>
      <c r="GJ55" s="70"/>
      <c r="GK55" s="70"/>
      <c r="GL55" s="70"/>
      <c r="GM55" s="70"/>
      <c r="GN55" s="70"/>
      <c r="GO55" s="70"/>
      <c r="GP55" s="70"/>
      <c r="GQ55" s="70"/>
      <c r="GR55" s="70"/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0"/>
      <c r="HG55" s="70"/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0"/>
      <c r="HV55" s="70"/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0"/>
      <c r="IK55" s="70"/>
      <c r="IL55" s="70"/>
      <c r="IM55" s="70"/>
      <c r="IN55" s="70"/>
      <c r="IO55" s="70"/>
      <c r="IP55" s="70"/>
      <c r="IQ55" s="70"/>
      <c r="IR55" s="70"/>
      <c r="IS55" s="70"/>
      <c r="IT55" s="70"/>
      <c r="IU55" s="70"/>
    </row>
    <row r="56" spans="1:255" ht="15.95" customHeight="1">
      <c r="A56" s="17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90"/>
      <c r="O56" s="70"/>
      <c r="P56" s="70"/>
      <c r="Q56" s="90"/>
      <c r="R56" s="90"/>
      <c r="S56" s="9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  <c r="IU56" s="70"/>
    </row>
    <row r="57" spans="1:255" ht="15.95" customHeight="1">
      <c r="A57" s="17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90"/>
      <c r="O57" s="70"/>
      <c r="P57" s="70"/>
      <c r="Q57" s="90"/>
      <c r="R57" s="90"/>
      <c r="S57" s="9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5.95" customHeight="1">
      <c r="A58" s="17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90"/>
      <c r="O58" s="70"/>
      <c r="P58" s="70"/>
      <c r="Q58" s="90"/>
      <c r="R58" s="90"/>
      <c r="S58" s="9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70"/>
      <c r="FO58" s="70"/>
      <c r="FP58" s="70"/>
      <c r="FQ58" s="70"/>
      <c r="FR58" s="70"/>
      <c r="FS58" s="70"/>
      <c r="FT58" s="70"/>
      <c r="FU58" s="70"/>
      <c r="FV58" s="70"/>
      <c r="FW58" s="70"/>
      <c r="FX58" s="70"/>
      <c r="FY58" s="70"/>
      <c r="FZ58" s="70"/>
      <c r="GA58" s="70"/>
      <c r="GB58" s="70"/>
      <c r="GC58" s="70"/>
      <c r="GD58" s="70"/>
      <c r="GE58" s="70"/>
      <c r="GF58" s="70"/>
      <c r="GG58" s="70"/>
      <c r="GH58" s="70"/>
      <c r="GI58" s="70"/>
      <c r="GJ58" s="70"/>
      <c r="GK58" s="70"/>
      <c r="GL58" s="70"/>
      <c r="GM58" s="70"/>
      <c r="GN58" s="70"/>
      <c r="GO58" s="70"/>
      <c r="GP58" s="70"/>
      <c r="GQ58" s="70"/>
      <c r="GR58" s="70"/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0"/>
      <c r="HI58" s="70"/>
      <c r="HJ58" s="70"/>
      <c r="HK58" s="70"/>
      <c r="HL58" s="70"/>
      <c r="HM58" s="70"/>
      <c r="HN58" s="70"/>
      <c r="HO58" s="70"/>
      <c r="HP58" s="70"/>
      <c r="HQ58" s="70"/>
      <c r="HR58" s="70"/>
      <c r="HS58" s="70"/>
      <c r="HT58" s="70"/>
      <c r="HU58" s="70"/>
      <c r="HV58" s="70"/>
      <c r="HW58" s="70"/>
      <c r="HX58" s="70"/>
      <c r="HY58" s="70"/>
      <c r="HZ58" s="70"/>
      <c r="IA58" s="70"/>
      <c r="IB58" s="70"/>
      <c r="IC58" s="70"/>
      <c r="ID58" s="70"/>
      <c r="IE58" s="70"/>
      <c r="IF58" s="70"/>
      <c r="IG58" s="70"/>
      <c r="IH58" s="70"/>
      <c r="II58" s="70"/>
      <c r="IJ58" s="70"/>
      <c r="IK58" s="70"/>
      <c r="IL58" s="70"/>
      <c r="IM58" s="70"/>
      <c r="IN58" s="70"/>
      <c r="IO58" s="70"/>
      <c r="IP58" s="70"/>
      <c r="IQ58" s="70"/>
      <c r="IR58" s="70"/>
      <c r="IS58" s="70"/>
      <c r="IT58" s="70"/>
      <c r="IU58" s="70"/>
    </row>
    <row r="59" spans="1:255" ht="15.95" customHeight="1">
      <c r="A59" s="17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90"/>
      <c r="O59" s="70"/>
      <c r="P59" s="70"/>
      <c r="Q59" s="90"/>
      <c r="R59" s="90"/>
      <c r="S59" s="9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  <c r="EO59" s="70"/>
      <c r="EP59" s="70"/>
      <c r="EQ59" s="70"/>
      <c r="ER59" s="70"/>
      <c r="ES59" s="70"/>
      <c r="ET59" s="70"/>
      <c r="EU59" s="70"/>
      <c r="EV59" s="70"/>
      <c r="EW59" s="70"/>
      <c r="EX59" s="70"/>
      <c r="EY59" s="70"/>
      <c r="EZ59" s="70"/>
      <c r="FA59" s="70"/>
      <c r="FB59" s="70"/>
      <c r="FC59" s="70"/>
      <c r="FD59" s="70"/>
      <c r="FE59" s="70"/>
      <c r="FF59" s="70"/>
      <c r="FG59" s="70"/>
      <c r="FH59" s="70"/>
      <c r="FI59" s="70"/>
      <c r="FJ59" s="70"/>
      <c r="FK59" s="70"/>
      <c r="FL59" s="70"/>
      <c r="FM59" s="70"/>
      <c r="FN59" s="70"/>
      <c r="FO59" s="70"/>
      <c r="FP59" s="70"/>
      <c r="FQ59" s="70"/>
      <c r="FR59" s="70"/>
      <c r="FS59" s="70"/>
      <c r="FT59" s="70"/>
      <c r="FU59" s="70"/>
      <c r="FV59" s="70"/>
      <c r="FW59" s="70"/>
      <c r="FX59" s="70"/>
      <c r="FY59" s="70"/>
      <c r="FZ59" s="70"/>
      <c r="GA59" s="70"/>
      <c r="GB59" s="70"/>
      <c r="GC59" s="70"/>
      <c r="GD59" s="70"/>
      <c r="GE59" s="70"/>
      <c r="GF59" s="70"/>
      <c r="GG59" s="70"/>
      <c r="GH59" s="70"/>
      <c r="GI59" s="70"/>
      <c r="GJ59" s="70"/>
      <c r="GK59" s="70"/>
      <c r="GL59" s="70"/>
      <c r="GM59" s="70"/>
      <c r="GN59" s="70"/>
      <c r="GO59" s="70"/>
      <c r="GP59" s="70"/>
      <c r="GQ59" s="70"/>
      <c r="GR59" s="70"/>
      <c r="GS59" s="70"/>
      <c r="GT59" s="70"/>
      <c r="GU59" s="70"/>
      <c r="GV59" s="70"/>
      <c r="GW59" s="70"/>
      <c r="GX59" s="70"/>
      <c r="GY59" s="70"/>
      <c r="GZ59" s="70"/>
      <c r="HA59" s="70"/>
      <c r="HB59" s="70"/>
      <c r="HC59" s="70"/>
      <c r="HD59" s="70"/>
      <c r="HE59" s="70"/>
      <c r="HF59" s="70"/>
      <c r="HG59" s="70"/>
      <c r="HH59" s="70"/>
      <c r="HI59" s="70"/>
      <c r="HJ59" s="70"/>
      <c r="HK59" s="70"/>
      <c r="HL59" s="70"/>
      <c r="HM59" s="70"/>
      <c r="HN59" s="70"/>
      <c r="HO59" s="70"/>
      <c r="HP59" s="70"/>
      <c r="HQ59" s="70"/>
      <c r="HR59" s="70"/>
      <c r="HS59" s="70"/>
      <c r="HT59" s="70"/>
      <c r="HU59" s="70"/>
      <c r="HV59" s="70"/>
      <c r="HW59" s="70"/>
      <c r="HX59" s="70"/>
      <c r="HY59" s="70"/>
      <c r="HZ59" s="70"/>
      <c r="IA59" s="70"/>
      <c r="IB59" s="70"/>
      <c r="IC59" s="70"/>
      <c r="ID59" s="70"/>
      <c r="IE59" s="70"/>
      <c r="IF59" s="70"/>
      <c r="IG59" s="70"/>
      <c r="IH59" s="70"/>
      <c r="II59" s="70"/>
      <c r="IJ59" s="70"/>
      <c r="IK59" s="70"/>
      <c r="IL59" s="70"/>
      <c r="IM59" s="70"/>
      <c r="IN59" s="70"/>
      <c r="IO59" s="70"/>
      <c r="IP59" s="70"/>
      <c r="IQ59" s="70"/>
      <c r="IR59" s="70"/>
      <c r="IS59" s="70"/>
      <c r="IT59" s="70"/>
      <c r="IU59" s="70"/>
    </row>
    <row r="60" spans="1:255" ht="15.95" customHeight="1">
      <c r="A60" s="17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90"/>
      <c r="O60" s="70"/>
      <c r="P60" s="70"/>
      <c r="Q60" s="90"/>
      <c r="R60" s="90"/>
      <c r="S60" s="9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</row>
    <row r="61" spans="1:255" ht="15.95" customHeight="1">
      <c r="A61" s="17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90"/>
      <c r="O61" s="70"/>
      <c r="P61" s="70"/>
      <c r="Q61" s="90"/>
      <c r="R61" s="90"/>
      <c r="S61" s="9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  <c r="EO61" s="70"/>
      <c r="EP61" s="70"/>
      <c r="EQ61" s="70"/>
      <c r="ER61" s="70"/>
      <c r="ES61" s="70"/>
      <c r="ET61" s="70"/>
      <c r="EU61" s="70"/>
      <c r="EV61" s="70"/>
      <c r="EW61" s="70"/>
      <c r="EX61" s="70"/>
      <c r="EY61" s="70"/>
      <c r="EZ61" s="70"/>
      <c r="FA61" s="70"/>
      <c r="FB61" s="70"/>
      <c r="FC61" s="70"/>
      <c r="FD61" s="70"/>
      <c r="FE61" s="70"/>
      <c r="FF61" s="70"/>
      <c r="FG61" s="70"/>
      <c r="FH61" s="70"/>
      <c r="FI61" s="70"/>
      <c r="FJ61" s="70"/>
      <c r="FK61" s="70"/>
      <c r="FL61" s="70"/>
      <c r="FM61" s="70"/>
      <c r="FN61" s="70"/>
      <c r="FO61" s="70"/>
      <c r="FP61" s="70"/>
      <c r="FQ61" s="70"/>
      <c r="FR61" s="70"/>
      <c r="FS61" s="70"/>
      <c r="FT61" s="70"/>
      <c r="FU61" s="70"/>
      <c r="FV61" s="70"/>
      <c r="FW61" s="70"/>
      <c r="FX61" s="70"/>
      <c r="FY61" s="70"/>
      <c r="FZ61" s="70"/>
      <c r="GA61" s="70"/>
      <c r="GB61" s="70"/>
      <c r="GC61" s="70"/>
      <c r="GD61" s="70"/>
      <c r="GE61" s="70"/>
      <c r="GF61" s="70"/>
      <c r="GG61" s="70"/>
      <c r="GH61" s="70"/>
      <c r="GI61" s="70"/>
      <c r="GJ61" s="70"/>
      <c r="GK61" s="70"/>
      <c r="GL61" s="70"/>
      <c r="GM61" s="70"/>
      <c r="GN61" s="70"/>
      <c r="GO61" s="70"/>
      <c r="GP61" s="70"/>
      <c r="GQ61" s="70"/>
      <c r="GR61" s="70"/>
      <c r="GS61" s="70"/>
      <c r="GT61" s="70"/>
      <c r="GU61" s="70"/>
      <c r="GV61" s="70"/>
      <c r="GW61" s="70"/>
      <c r="GX61" s="70"/>
      <c r="GY61" s="70"/>
      <c r="GZ61" s="70"/>
      <c r="HA61" s="70"/>
      <c r="HB61" s="70"/>
      <c r="HC61" s="70"/>
      <c r="HD61" s="70"/>
      <c r="HE61" s="70"/>
      <c r="HF61" s="70"/>
      <c r="HG61" s="70"/>
      <c r="HH61" s="70"/>
      <c r="HI61" s="70"/>
      <c r="HJ61" s="70"/>
      <c r="HK61" s="70"/>
      <c r="HL61" s="70"/>
      <c r="HM61" s="70"/>
      <c r="HN61" s="70"/>
      <c r="HO61" s="70"/>
      <c r="HP61" s="70"/>
      <c r="HQ61" s="70"/>
      <c r="HR61" s="70"/>
      <c r="HS61" s="70"/>
      <c r="HT61" s="70"/>
      <c r="HU61" s="70"/>
      <c r="HV61" s="70"/>
      <c r="HW61" s="70"/>
      <c r="HX61" s="70"/>
      <c r="HY61" s="70"/>
      <c r="HZ61" s="70"/>
      <c r="IA61" s="70"/>
      <c r="IB61" s="70"/>
      <c r="IC61" s="70"/>
      <c r="ID61" s="70"/>
      <c r="IE61" s="70"/>
      <c r="IF61" s="70"/>
      <c r="IG61" s="70"/>
      <c r="IH61" s="70"/>
      <c r="II61" s="70"/>
      <c r="IJ61" s="70"/>
      <c r="IK61" s="70"/>
      <c r="IL61" s="70"/>
      <c r="IM61" s="70"/>
      <c r="IN61" s="70"/>
      <c r="IO61" s="70"/>
      <c r="IP61" s="70"/>
      <c r="IQ61" s="70"/>
      <c r="IR61" s="70"/>
      <c r="IS61" s="70"/>
      <c r="IT61" s="70"/>
      <c r="IU61" s="70"/>
    </row>
    <row r="62" spans="1:255" ht="15.95" customHeight="1">
      <c r="A62" s="17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90"/>
      <c r="O62" s="70"/>
      <c r="P62" s="70"/>
      <c r="Q62" s="90"/>
      <c r="R62" s="90"/>
      <c r="S62" s="9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  <c r="EO62" s="70"/>
      <c r="EP62" s="70"/>
      <c r="EQ62" s="70"/>
      <c r="ER62" s="70"/>
      <c r="ES62" s="70"/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  <c r="FF62" s="70"/>
      <c r="FG62" s="70"/>
      <c r="FH62" s="70"/>
      <c r="FI62" s="70"/>
      <c r="FJ62" s="70"/>
      <c r="FK62" s="70"/>
      <c r="FL62" s="70"/>
      <c r="FM62" s="70"/>
      <c r="FN62" s="70"/>
      <c r="FO62" s="70"/>
      <c r="FP62" s="70"/>
      <c r="FQ62" s="70"/>
      <c r="FR62" s="70"/>
      <c r="FS62" s="70"/>
      <c r="FT62" s="70"/>
      <c r="FU62" s="70"/>
      <c r="FV62" s="70"/>
      <c r="FW62" s="70"/>
      <c r="FX62" s="70"/>
      <c r="FY62" s="70"/>
      <c r="FZ62" s="70"/>
      <c r="GA62" s="70"/>
      <c r="GB62" s="70"/>
      <c r="GC62" s="70"/>
      <c r="GD62" s="70"/>
      <c r="GE62" s="70"/>
      <c r="GF62" s="70"/>
      <c r="GG62" s="70"/>
      <c r="GH62" s="70"/>
      <c r="GI62" s="70"/>
      <c r="GJ62" s="70"/>
      <c r="GK62" s="70"/>
      <c r="GL62" s="70"/>
      <c r="GM62" s="70"/>
      <c r="GN62" s="70"/>
      <c r="GO62" s="70"/>
      <c r="GP62" s="70"/>
      <c r="GQ62" s="70"/>
      <c r="GR62" s="70"/>
      <c r="GS62" s="70"/>
      <c r="GT62" s="70"/>
      <c r="GU62" s="70"/>
      <c r="GV62" s="70"/>
      <c r="GW62" s="70"/>
      <c r="GX62" s="70"/>
      <c r="GY62" s="70"/>
      <c r="GZ62" s="70"/>
      <c r="HA62" s="70"/>
      <c r="HB62" s="70"/>
      <c r="HC62" s="70"/>
      <c r="HD62" s="70"/>
      <c r="HE62" s="70"/>
      <c r="HF62" s="70"/>
      <c r="HG62" s="70"/>
      <c r="HH62" s="70"/>
      <c r="HI62" s="70"/>
      <c r="HJ62" s="70"/>
      <c r="HK62" s="70"/>
      <c r="HL62" s="70"/>
      <c r="HM62" s="70"/>
      <c r="HN62" s="70"/>
      <c r="HO62" s="70"/>
      <c r="HP62" s="70"/>
      <c r="HQ62" s="70"/>
      <c r="HR62" s="70"/>
      <c r="HS62" s="70"/>
      <c r="HT62" s="70"/>
      <c r="HU62" s="70"/>
      <c r="HV62" s="70"/>
      <c r="HW62" s="70"/>
      <c r="HX62" s="70"/>
      <c r="HY62" s="70"/>
      <c r="HZ62" s="70"/>
      <c r="IA62" s="70"/>
      <c r="IB62" s="70"/>
      <c r="IC62" s="70"/>
      <c r="ID62" s="70"/>
      <c r="IE62" s="70"/>
      <c r="IF62" s="70"/>
      <c r="IG62" s="70"/>
      <c r="IH62" s="70"/>
      <c r="II62" s="70"/>
      <c r="IJ62" s="70"/>
      <c r="IK62" s="70"/>
      <c r="IL62" s="70"/>
      <c r="IM62" s="70"/>
      <c r="IN62" s="70"/>
      <c r="IO62" s="70"/>
      <c r="IP62" s="70"/>
      <c r="IQ62" s="70"/>
      <c r="IR62" s="70"/>
      <c r="IS62" s="70"/>
      <c r="IT62" s="70"/>
      <c r="IU62" s="70"/>
    </row>
    <row r="63" spans="1:255" ht="15.95" customHeight="1">
      <c r="A63" s="17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90"/>
      <c r="O63" s="70"/>
      <c r="P63" s="70"/>
      <c r="Q63" s="90"/>
      <c r="R63" s="90"/>
      <c r="S63" s="9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  <c r="FS63" s="70"/>
      <c r="FT63" s="70"/>
      <c r="FU63" s="70"/>
      <c r="FV63" s="70"/>
      <c r="FW63" s="70"/>
      <c r="FX63" s="70"/>
      <c r="FY63" s="70"/>
      <c r="FZ63" s="70"/>
      <c r="GA63" s="70"/>
      <c r="GB63" s="70"/>
      <c r="GC63" s="70"/>
      <c r="GD63" s="70"/>
      <c r="GE63" s="70"/>
      <c r="GF63" s="70"/>
      <c r="GG63" s="70"/>
      <c r="GH63" s="70"/>
      <c r="GI63" s="70"/>
      <c r="GJ63" s="70"/>
      <c r="GK63" s="70"/>
      <c r="GL63" s="70"/>
      <c r="GM63" s="70"/>
      <c r="GN63" s="70"/>
      <c r="GO63" s="70"/>
      <c r="GP63" s="70"/>
      <c r="GQ63" s="70"/>
      <c r="GR63" s="70"/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  <c r="IR63" s="70"/>
      <c r="IS63" s="70"/>
      <c r="IT63" s="70"/>
      <c r="IU63" s="70"/>
    </row>
    <row r="64" spans="1:255" ht="15.95" customHeight="1">
      <c r="A64" s="17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90"/>
      <c r="O64" s="70"/>
      <c r="P64" s="70"/>
      <c r="Q64" s="90"/>
      <c r="R64" s="90"/>
      <c r="S64" s="9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70"/>
      <c r="FG64" s="70"/>
      <c r="FH64" s="70"/>
      <c r="FI64" s="70"/>
      <c r="FJ64" s="70"/>
      <c r="FK64" s="70"/>
      <c r="FL64" s="70"/>
      <c r="FM64" s="70"/>
      <c r="FN64" s="70"/>
      <c r="FO64" s="70"/>
      <c r="FP64" s="70"/>
      <c r="FQ64" s="70"/>
      <c r="FR64" s="70"/>
      <c r="FS64" s="70"/>
      <c r="FT64" s="70"/>
      <c r="FU64" s="70"/>
      <c r="FV64" s="70"/>
      <c r="FW64" s="70"/>
      <c r="FX64" s="70"/>
      <c r="FY64" s="70"/>
      <c r="FZ64" s="70"/>
      <c r="GA64" s="70"/>
      <c r="GB64" s="70"/>
      <c r="GC64" s="70"/>
      <c r="GD64" s="70"/>
      <c r="GE64" s="70"/>
      <c r="GF64" s="70"/>
      <c r="GG64" s="70"/>
      <c r="GH64" s="70"/>
      <c r="GI64" s="70"/>
      <c r="GJ64" s="70"/>
      <c r="GK64" s="70"/>
      <c r="GL64" s="70"/>
      <c r="GM64" s="70"/>
      <c r="GN64" s="70"/>
      <c r="GO64" s="70"/>
      <c r="GP64" s="70"/>
      <c r="GQ64" s="70"/>
      <c r="GR64" s="70"/>
      <c r="GS64" s="70"/>
      <c r="GT64" s="70"/>
      <c r="GU64" s="70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</row>
    <row r="65" spans="1:255" ht="15.95" customHeight="1">
      <c r="A65" s="17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90"/>
      <c r="O65" s="70"/>
      <c r="P65" s="70"/>
      <c r="Q65" s="90"/>
      <c r="R65" s="90"/>
      <c r="S65" s="9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70"/>
      <c r="FG65" s="70"/>
      <c r="FH65" s="70"/>
      <c r="FI65" s="70"/>
      <c r="FJ65" s="70"/>
      <c r="FK65" s="70"/>
      <c r="FL65" s="70"/>
      <c r="FM65" s="70"/>
      <c r="FN65" s="70"/>
      <c r="FO65" s="70"/>
      <c r="FP65" s="70"/>
      <c r="FQ65" s="70"/>
      <c r="FR65" s="70"/>
      <c r="FS65" s="70"/>
      <c r="FT65" s="70"/>
      <c r="FU65" s="70"/>
      <c r="FV65" s="70"/>
      <c r="FW65" s="70"/>
      <c r="FX65" s="70"/>
      <c r="FY65" s="70"/>
      <c r="FZ65" s="70"/>
      <c r="GA65" s="70"/>
      <c r="GB65" s="70"/>
      <c r="GC65" s="70"/>
      <c r="GD65" s="70"/>
      <c r="GE65" s="70"/>
      <c r="GF65" s="70"/>
      <c r="GG65" s="70"/>
      <c r="GH65" s="70"/>
      <c r="GI65" s="70"/>
      <c r="GJ65" s="70"/>
      <c r="GK65" s="70"/>
      <c r="GL65" s="70"/>
      <c r="GM65" s="70"/>
      <c r="GN65" s="70"/>
      <c r="GO65" s="70"/>
      <c r="GP65" s="70"/>
      <c r="GQ65" s="70"/>
      <c r="GR65" s="70"/>
      <c r="GS65" s="70"/>
      <c r="GT65" s="70"/>
      <c r="GU65" s="70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</row>
    <row r="66" spans="1:255" ht="15.95" customHeight="1">
      <c r="A66" s="17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90"/>
      <c r="O66" s="70"/>
      <c r="P66" s="70"/>
      <c r="Q66" s="90"/>
      <c r="R66" s="90"/>
      <c r="S66" s="9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</row>
    <row r="67" spans="1:255" ht="15.95" customHeight="1">
      <c r="A67" s="17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90"/>
      <c r="O67" s="70"/>
      <c r="P67" s="70"/>
      <c r="Q67" s="90"/>
      <c r="R67" s="90"/>
      <c r="S67" s="9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70"/>
      <c r="GB67" s="70"/>
      <c r="GC67" s="70"/>
      <c r="GD67" s="70"/>
      <c r="GE67" s="70"/>
      <c r="GF67" s="70"/>
      <c r="GG67" s="70"/>
      <c r="GH67" s="70"/>
      <c r="GI67" s="70"/>
      <c r="GJ67" s="70"/>
      <c r="GK67" s="70"/>
      <c r="GL67" s="70"/>
      <c r="GM67" s="70"/>
      <c r="GN67" s="70"/>
      <c r="GO67" s="70"/>
      <c r="GP67" s="70"/>
      <c r="GQ67" s="70"/>
      <c r="GR67" s="70"/>
      <c r="GS67" s="70"/>
      <c r="GT67" s="70"/>
      <c r="GU67" s="70"/>
      <c r="GV67" s="70"/>
      <c r="GW67" s="70"/>
      <c r="GX67" s="70"/>
      <c r="GY67" s="70"/>
      <c r="GZ67" s="70"/>
      <c r="HA67" s="70"/>
      <c r="HB67" s="70"/>
      <c r="HC67" s="70"/>
      <c r="HD67" s="70"/>
      <c r="HE67" s="70"/>
      <c r="HF67" s="70"/>
      <c r="HG67" s="70"/>
      <c r="HH67" s="70"/>
      <c r="HI67" s="70"/>
      <c r="HJ67" s="70"/>
      <c r="HK67" s="70"/>
      <c r="HL67" s="70"/>
      <c r="HM67" s="70"/>
      <c r="HN67" s="70"/>
      <c r="HO67" s="70"/>
      <c r="HP67" s="70"/>
      <c r="HQ67" s="70"/>
      <c r="HR67" s="70"/>
      <c r="HS67" s="70"/>
      <c r="HT67" s="70"/>
      <c r="HU67" s="70"/>
      <c r="HV67" s="70"/>
      <c r="HW67" s="70"/>
      <c r="HX67" s="70"/>
      <c r="HY67" s="70"/>
      <c r="HZ67" s="70"/>
      <c r="IA67" s="70"/>
      <c r="IB67" s="70"/>
      <c r="IC67" s="70"/>
      <c r="ID67" s="70"/>
      <c r="IE67" s="70"/>
      <c r="IF67" s="70"/>
      <c r="IG67" s="70"/>
      <c r="IH67" s="70"/>
      <c r="II67" s="70"/>
      <c r="IJ67" s="70"/>
      <c r="IK67" s="70"/>
      <c r="IL67" s="70"/>
      <c r="IM67" s="70"/>
      <c r="IN67" s="70"/>
      <c r="IO67" s="70"/>
      <c r="IP67" s="70"/>
      <c r="IQ67" s="70"/>
      <c r="IR67" s="70"/>
      <c r="IS67" s="70"/>
      <c r="IT67" s="70"/>
      <c r="IU67" s="70"/>
    </row>
    <row r="68" spans="1:255" ht="15.95" customHeight="1">
      <c r="A68" s="17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90"/>
      <c r="O68" s="70"/>
      <c r="P68" s="70"/>
      <c r="Q68" s="90"/>
      <c r="R68" s="90"/>
      <c r="S68" s="9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70"/>
      <c r="GB68" s="70"/>
      <c r="GC68" s="70"/>
      <c r="GD68" s="70"/>
      <c r="GE68" s="70"/>
      <c r="GF68" s="70"/>
      <c r="GG68" s="70"/>
      <c r="GH68" s="70"/>
      <c r="GI68" s="70"/>
      <c r="GJ68" s="70"/>
      <c r="GK68" s="70"/>
      <c r="GL68" s="70"/>
      <c r="GM68" s="70"/>
      <c r="GN68" s="70"/>
      <c r="GO68" s="70"/>
      <c r="GP68" s="70"/>
      <c r="GQ68" s="70"/>
      <c r="GR68" s="70"/>
      <c r="GS68" s="70"/>
      <c r="GT68" s="70"/>
      <c r="GU68" s="70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0"/>
      <c r="HI68" s="70"/>
      <c r="HJ68" s="70"/>
      <c r="HK68" s="70"/>
      <c r="HL68" s="70"/>
      <c r="HM68" s="70"/>
      <c r="HN68" s="70"/>
      <c r="HO68" s="70"/>
      <c r="HP68" s="70"/>
      <c r="HQ68" s="70"/>
      <c r="HR68" s="70"/>
      <c r="HS68" s="70"/>
      <c r="HT68" s="70"/>
      <c r="HU68" s="70"/>
      <c r="HV68" s="70"/>
      <c r="HW68" s="70"/>
      <c r="HX68" s="70"/>
      <c r="HY68" s="70"/>
      <c r="HZ68" s="70"/>
      <c r="IA68" s="70"/>
      <c r="IB68" s="70"/>
      <c r="IC68" s="70"/>
      <c r="ID68" s="70"/>
      <c r="IE68" s="70"/>
      <c r="IF68" s="70"/>
      <c r="IG68" s="70"/>
      <c r="IH68" s="70"/>
      <c r="II68" s="70"/>
      <c r="IJ68" s="70"/>
      <c r="IK68" s="70"/>
      <c r="IL68" s="70"/>
      <c r="IM68" s="70"/>
      <c r="IN68" s="70"/>
      <c r="IO68" s="70"/>
      <c r="IP68" s="70"/>
      <c r="IQ68" s="70"/>
      <c r="IR68" s="70"/>
      <c r="IS68" s="70"/>
      <c r="IT68" s="70"/>
      <c r="IU68" s="70"/>
    </row>
    <row r="69" spans="1:255" ht="15.95" customHeight="1">
      <c r="A69" s="17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90"/>
      <c r="O69" s="70"/>
      <c r="P69" s="70"/>
      <c r="Q69" s="90"/>
      <c r="R69" s="90"/>
      <c r="S69" s="9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70"/>
      <c r="GB69" s="70"/>
      <c r="GC69" s="70"/>
      <c r="GD69" s="70"/>
      <c r="GE69" s="70"/>
      <c r="GF69" s="70"/>
      <c r="GG69" s="70"/>
      <c r="GH69" s="70"/>
      <c r="GI69" s="70"/>
      <c r="GJ69" s="70"/>
      <c r="GK69" s="70"/>
      <c r="GL69" s="70"/>
      <c r="GM69" s="70"/>
      <c r="GN69" s="70"/>
      <c r="GO69" s="70"/>
      <c r="GP69" s="70"/>
      <c r="GQ69" s="70"/>
      <c r="GR69" s="70"/>
      <c r="GS69" s="70"/>
      <c r="GT69" s="70"/>
      <c r="GU69" s="70"/>
      <c r="GV69" s="70"/>
      <c r="GW69" s="70"/>
      <c r="GX69" s="70"/>
      <c r="GY69" s="70"/>
      <c r="GZ69" s="70"/>
      <c r="HA69" s="70"/>
      <c r="HB69" s="70"/>
      <c r="HC69" s="70"/>
      <c r="HD69" s="70"/>
      <c r="HE69" s="70"/>
      <c r="HF69" s="70"/>
      <c r="HG69" s="70"/>
      <c r="HH69" s="70"/>
      <c r="HI69" s="70"/>
      <c r="HJ69" s="70"/>
      <c r="HK69" s="70"/>
      <c r="HL69" s="70"/>
      <c r="HM69" s="70"/>
      <c r="HN69" s="70"/>
      <c r="HO69" s="70"/>
      <c r="HP69" s="70"/>
      <c r="HQ69" s="70"/>
      <c r="HR69" s="70"/>
      <c r="HS69" s="70"/>
      <c r="HT69" s="70"/>
      <c r="HU69" s="70"/>
      <c r="HV69" s="70"/>
      <c r="HW69" s="70"/>
      <c r="HX69" s="70"/>
      <c r="HY69" s="70"/>
      <c r="HZ69" s="70"/>
      <c r="IA69" s="70"/>
      <c r="IB69" s="70"/>
      <c r="IC69" s="70"/>
      <c r="ID69" s="70"/>
      <c r="IE69" s="70"/>
      <c r="IF69" s="70"/>
      <c r="IG69" s="70"/>
      <c r="IH69" s="70"/>
      <c r="II69" s="70"/>
      <c r="IJ69" s="70"/>
      <c r="IK69" s="70"/>
      <c r="IL69" s="70"/>
      <c r="IM69" s="70"/>
      <c r="IN69" s="70"/>
      <c r="IO69" s="70"/>
      <c r="IP69" s="70"/>
      <c r="IQ69" s="70"/>
      <c r="IR69" s="70"/>
      <c r="IS69" s="70"/>
      <c r="IT69" s="70"/>
      <c r="IU69" s="70"/>
    </row>
    <row r="70" spans="1:255" ht="15.95" customHeight="1">
      <c r="A70" s="17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90"/>
      <c r="O70" s="70"/>
      <c r="P70" s="70"/>
      <c r="Q70" s="90"/>
      <c r="R70" s="90"/>
      <c r="S70" s="9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70"/>
      <c r="GB70" s="70"/>
      <c r="GC70" s="70"/>
      <c r="GD70" s="70"/>
      <c r="GE70" s="70"/>
      <c r="GF70" s="70"/>
      <c r="GG70" s="70"/>
      <c r="GH70" s="70"/>
      <c r="GI70" s="70"/>
      <c r="GJ70" s="70"/>
      <c r="GK70" s="70"/>
      <c r="GL70" s="70"/>
      <c r="GM70" s="70"/>
      <c r="GN70" s="70"/>
      <c r="GO70" s="70"/>
      <c r="GP70" s="70"/>
      <c r="GQ70" s="70"/>
      <c r="GR70" s="70"/>
      <c r="GS70" s="70"/>
      <c r="GT70" s="70"/>
      <c r="GU70" s="70"/>
      <c r="GV70" s="70"/>
      <c r="GW70" s="70"/>
      <c r="GX70" s="70"/>
      <c r="GY70" s="70"/>
      <c r="GZ70" s="70"/>
      <c r="HA70" s="70"/>
      <c r="HB70" s="70"/>
      <c r="HC70" s="70"/>
      <c r="HD70" s="70"/>
      <c r="HE70" s="70"/>
      <c r="HF70" s="70"/>
      <c r="HG70" s="70"/>
      <c r="HH70" s="70"/>
      <c r="HI70" s="70"/>
      <c r="HJ70" s="70"/>
      <c r="HK70" s="70"/>
      <c r="HL70" s="70"/>
      <c r="HM70" s="70"/>
      <c r="HN70" s="70"/>
      <c r="HO70" s="70"/>
      <c r="HP70" s="70"/>
      <c r="HQ70" s="70"/>
      <c r="HR70" s="70"/>
      <c r="HS70" s="70"/>
      <c r="HT70" s="70"/>
      <c r="HU70" s="70"/>
      <c r="HV70" s="70"/>
      <c r="HW70" s="70"/>
      <c r="HX70" s="70"/>
      <c r="HY70" s="70"/>
      <c r="HZ70" s="70"/>
      <c r="IA70" s="70"/>
      <c r="IB70" s="70"/>
      <c r="IC70" s="70"/>
      <c r="ID70" s="70"/>
      <c r="IE70" s="70"/>
      <c r="IF70" s="70"/>
      <c r="IG70" s="70"/>
      <c r="IH70" s="70"/>
      <c r="II70" s="70"/>
      <c r="IJ70" s="70"/>
      <c r="IK70" s="70"/>
      <c r="IL70" s="70"/>
      <c r="IM70" s="70"/>
      <c r="IN70" s="70"/>
      <c r="IO70" s="70"/>
      <c r="IP70" s="70"/>
      <c r="IQ70" s="70"/>
      <c r="IR70" s="70"/>
      <c r="IS70" s="70"/>
      <c r="IT70" s="70"/>
      <c r="IU70" s="70"/>
    </row>
    <row r="71" spans="1:255" ht="15.95" customHeight="1">
      <c r="A71" s="17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90"/>
      <c r="O71" s="70"/>
      <c r="P71" s="70"/>
      <c r="Q71" s="90"/>
      <c r="R71" s="90"/>
      <c r="S71" s="9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  <c r="EO71" s="70"/>
      <c r="EP71" s="70"/>
      <c r="EQ71" s="70"/>
      <c r="ER71" s="70"/>
      <c r="ES71" s="70"/>
      <c r="ET71" s="70"/>
      <c r="EU71" s="70"/>
      <c r="EV71" s="70"/>
      <c r="EW71" s="70"/>
      <c r="EX71" s="70"/>
      <c r="EY71" s="70"/>
      <c r="EZ71" s="70"/>
      <c r="FA71" s="70"/>
      <c r="FB71" s="70"/>
      <c r="FC71" s="70"/>
      <c r="FD71" s="70"/>
      <c r="FE71" s="70"/>
      <c r="FF71" s="70"/>
      <c r="FG71" s="70"/>
      <c r="FH71" s="70"/>
      <c r="FI71" s="70"/>
      <c r="FJ71" s="70"/>
      <c r="FK71" s="70"/>
      <c r="FL71" s="70"/>
      <c r="FM71" s="70"/>
      <c r="FN71" s="70"/>
      <c r="FO71" s="70"/>
      <c r="FP71" s="70"/>
      <c r="FQ71" s="70"/>
      <c r="FR71" s="70"/>
      <c r="FS71" s="70"/>
      <c r="FT71" s="70"/>
      <c r="FU71" s="70"/>
      <c r="FV71" s="70"/>
      <c r="FW71" s="70"/>
      <c r="FX71" s="70"/>
      <c r="FY71" s="70"/>
      <c r="FZ71" s="70"/>
      <c r="GA71" s="70"/>
      <c r="GB71" s="70"/>
      <c r="GC71" s="70"/>
      <c r="GD71" s="70"/>
      <c r="GE71" s="70"/>
      <c r="GF71" s="70"/>
      <c r="GG71" s="70"/>
      <c r="GH71" s="70"/>
      <c r="GI71" s="70"/>
      <c r="GJ71" s="70"/>
      <c r="GK71" s="70"/>
      <c r="GL71" s="70"/>
      <c r="GM71" s="70"/>
      <c r="GN71" s="70"/>
      <c r="GO71" s="70"/>
      <c r="GP71" s="70"/>
      <c r="GQ71" s="70"/>
      <c r="GR71" s="70"/>
      <c r="GS71" s="70"/>
      <c r="GT71" s="70"/>
      <c r="GU71" s="70"/>
      <c r="GV71" s="70"/>
      <c r="GW71" s="70"/>
      <c r="GX71" s="70"/>
      <c r="GY71" s="70"/>
      <c r="GZ71" s="70"/>
      <c r="HA71" s="70"/>
      <c r="HB71" s="70"/>
      <c r="HC71" s="70"/>
      <c r="HD71" s="70"/>
      <c r="HE71" s="70"/>
      <c r="HF71" s="70"/>
      <c r="HG71" s="70"/>
      <c r="HH71" s="70"/>
      <c r="HI71" s="70"/>
      <c r="HJ71" s="70"/>
      <c r="HK71" s="70"/>
      <c r="HL71" s="70"/>
      <c r="HM71" s="70"/>
      <c r="HN71" s="70"/>
      <c r="HO71" s="70"/>
      <c r="HP71" s="70"/>
      <c r="HQ71" s="70"/>
      <c r="HR71" s="70"/>
      <c r="HS71" s="70"/>
      <c r="HT71" s="70"/>
      <c r="HU71" s="70"/>
      <c r="HV71" s="70"/>
      <c r="HW71" s="70"/>
      <c r="HX71" s="70"/>
      <c r="HY71" s="70"/>
      <c r="HZ71" s="70"/>
      <c r="IA71" s="70"/>
      <c r="IB71" s="70"/>
      <c r="IC71" s="70"/>
      <c r="ID71" s="70"/>
      <c r="IE71" s="70"/>
      <c r="IF71" s="70"/>
      <c r="IG71" s="70"/>
      <c r="IH71" s="70"/>
      <c r="II71" s="70"/>
      <c r="IJ71" s="70"/>
      <c r="IK71" s="70"/>
      <c r="IL71" s="70"/>
      <c r="IM71" s="70"/>
      <c r="IN71" s="70"/>
      <c r="IO71" s="70"/>
      <c r="IP71" s="70"/>
      <c r="IQ71" s="70"/>
      <c r="IR71" s="70"/>
      <c r="IS71" s="70"/>
      <c r="IT71" s="70"/>
      <c r="IU71" s="70"/>
    </row>
    <row r="72" spans="1:255" ht="15.95" customHeight="1">
      <c r="A72" s="17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90"/>
      <c r="O72" s="70"/>
      <c r="P72" s="70"/>
      <c r="Q72" s="90"/>
      <c r="R72" s="90"/>
      <c r="S72" s="9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  <c r="EO72" s="70"/>
      <c r="EP72" s="70"/>
      <c r="EQ72" s="70"/>
      <c r="ER72" s="70"/>
      <c r="ES72" s="70"/>
      <c r="ET72" s="70"/>
      <c r="EU72" s="70"/>
      <c r="EV72" s="70"/>
      <c r="EW72" s="70"/>
      <c r="EX72" s="70"/>
      <c r="EY72" s="70"/>
      <c r="EZ72" s="70"/>
      <c r="FA72" s="70"/>
      <c r="FB72" s="70"/>
      <c r="FC72" s="70"/>
      <c r="FD72" s="70"/>
      <c r="FE72" s="70"/>
      <c r="FF72" s="70"/>
      <c r="FG72" s="70"/>
      <c r="FH72" s="70"/>
      <c r="FI72" s="70"/>
      <c r="FJ72" s="70"/>
      <c r="FK72" s="70"/>
      <c r="FL72" s="70"/>
      <c r="FM72" s="70"/>
      <c r="FN72" s="70"/>
      <c r="FO72" s="70"/>
      <c r="FP72" s="70"/>
      <c r="FQ72" s="70"/>
      <c r="FR72" s="70"/>
      <c r="FS72" s="70"/>
      <c r="FT72" s="70"/>
      <c r="FU72" s="70"/>
      <c r="FV72" s="70"/>
      <c r="FW72" s="70"/>
      <c r="FX72" s="70"/>
      <c r="FY72" s="70"/>
      <c r="FZ72" s="70"/>
      <c r="GA72" s="70"/>
      <c r="GB72" s="70"/>
      <c r="GC72" s="70"/>
      <c r="GD72" s="70"/>
      <c r="GE72" s="70"/>
      <c r="GF72" s="70"/>
      <c r="GG72" s="70"/>
      <c r="GH72" s="70"/>
      <c r="GI72" s="70"/>
      <c r="GJ72" s="70"/>
      <c r="GK72" s="70"/>
      <c r="GL72" s="70"/>
      <c r="GM72" s="70"/>
      <c r="GN72" s="70"/>
      <c r="GO72" s="70"/>
      <c r="GP72" s="70"/>
      <c r="GQ72" s="70"/>
      <c r="GR72" s="70"/>
      <c r="GS72" s="70"/>
      <c r="GT72" s="70"/>
      <c r="GU72" s="70"/>
      <c r="GV72" s="70"/>
      <c r="GW72" s="70"/>
      <c r="GX72" s="70"/>
      <c r="GY72" s="70"/>
      <c r="GZ72" s="70"/>
      <c r="HA72" s="70"/>
      <c r="HB72" s="70"/>
      <c r="HC72" s="70"/>
      <c r="HD72" s="70"/>
      <c r="HE72" s="70"/>
      <c r="HF72" s="70"/>
      <c r="HG72" s="70"/>
      <c r="HH72" s="70"/>
      <c r="HI72" s="70"/>
      <c r="HJ72" s="70"/>
      <c r="HK72" s="70"/>
      <c r="HL72" s="70"/>
      <c r="HM72" s="70"/>
      <c r="HN72" s="70"/>
      <c r="HO72" s="70"/>
      <c r="HP72" s="70"/>
      <c r="HQ72" s="70"/>
      <c r="HR72" s="70"/>
      <c r="HS72" s="70"/>
      <c r="HT72" s="70"/>
      <c r="HU72" s="70"/>
      <c r="HV72" s="70"/>
      <c r="HW72" s="70"/>
      <c r="HX72" s="70"/>
      <c r="HY72" s="70"/>
      <c r="HZ72" s="70"/>
      <c r="IA72" s="70"/>
      <c r="IB72" s="70"/>
      <c r="IC72" s="70"/>
      <c r="ID72" s="70"/>
      <c r="IE72" s="70"/>
      <c r="IF72" s="70"/>
      <c r="IG72" s="70"/>
      <c r="IH72" s="70"/>
      <c r="II72" s="70"/>
      <c r="IJ72" s="70"/>
      <c r="IK72" s="70"/>
      <c r="IL72" s="70"/>
      <c r="IM72" s="70"/>
      <c r="IN72" s="70"/>
      <c r="IO72" s="70"/>
      <c r="IP72" s="70"/>
      <c r="IQ72" s="70"/>
      <c r="IR72" s="70"/>
      <c r="IS72" s="70"/>
      <c r="IT72" s="70"/>
      <c r="IU72" s="70"/>
    </row>
    <row r="73" spans="1:255" ht="15.95" customHeight="1">
      <c r="A73" s="17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90"/>
      <c r="O73" s="70"/>
      <c r="P73" s="70"/>
      <c r="Q73" s="90"/>
      <c r="R73" s="90"/>
      <c r="S73" s="9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70"/>
      <c r="FO73" s="70"/>
      <c r="FP73" s="70"/>
      <c r="FQ73" s="70"/>
      <c r="FR73" s="70"/>
      <c r="FS73" s="70"/>
      <c r="FT73" s="70"/>
      <c r="FU73" s="70"/>
      <c r="FV73" s="70"/>
      <c r="FW73" s="70"/>
      <c r="FX73" s="70"/>
      <c r="FY73" s="70"/>
      <c r="FZ73" s="70"/>
      <c r="GA73" s="70"/>
      <c r="GB73" s="70"/>
      <c r="GC73" s="70"/>
      <c r="GD73" s="70"/>
      <c r="GE73" s="70"/>
      <c r="GF73" s="70"/>
      <c r="GG73" s="70"/>
      <c r="GH73" s="70"/>
      <c r="GI73" s="70"/>
      <c r="GJ73" s="70"/>
      <c r="GK73" s="70"/>
      <c r="GL73" s="70"/>
      <c r="GM73" s="70"/>
      <c r="GN73" s="70"/>
      <c r="GO73" s="70"/>
      <c r="GP73" s="70"/>
      <c r="GQ73" s="70"/>
      <c r="GR73" s="70"/>
      <c r="GS73" s="70"/>
      <c r="GT73" s="70"/>
      <c r="GU73" s="70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  <c r="IR73" s="70"/>
      <c r="IS73" s="70"/>
      <c r="IT73" s="70"/>
      <c r="IU73" s="70"/>
    </row>
    <row r="74" spans="1:255" ht="15.95" customHeight="1">
      <c r="A74" s="17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90"/>
      <c r="O74" s="70"/>
      <c r="P74" s="70"/>
      <c r="Q74" s="90"/>
      <c r="R74" s="90"/>
      <c r="S74" s="9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5.95" customHeight="1">
      <c r="A75" s="17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90"/>
      <c r="O75" s="70"/>
      <c r="P75" s="70"/>
      <c r="Q75" s="90"/>
      <c r="R75" s="90"/>
      <c r="S75" s="9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  <c r="EO75" s="70"/>
      <c r="EP75" s="70"/>
      <c r="EQ75" s="70"/>
      <c r="ER75" s="70"/>
      <c r="ES75" s="70"/>
      <c r="ET75" s="70"/>
      <c r="EU75" s="70"/>
      <c r="EV75" s="70"/>
      <c r="EW75" s="70"/>
      <c r="EX75" s="70"/>
      <c r="EY75" s="70"/>
      <c r="EZ75" s="70"/>
      <c r="FA75" s="70"/>
      <c r="FB75" s="70"/>
      <c r="FC75" s="70"/>
      <c r="FD75" s="70"/>
      <c r="FE75" s="70"/>
      <c r="FF75" s="70"/>
      <c r="FG75" s="70"/>
      <c r="FH75" s="70"/>
      <c r="FI75" s="70"/>
      <c r="FJ75" s="70"/>
      <c r="FK75" s="70"/>
      <c r="FL75" s="70"/>
      <c r="FM75" s="70"/>
      <c r="FN75" s="70"/>
      <c r="FO75" s="70"/>
      <c r="FP75" s="70"/>
      <c r="FQ75" s="70"/>
      <c r="FR75" s="70"/>
      <c r="FS75" s="70"/>
      <c r="FT75" s="70"/>
      <c r="FU75" s="70"/>
      <c r="FV75" s="70"/>
      <c r="FW75" s="70"/>
      <c r="FX75" s="70"/>
      <c r="FY75" s="70"/>
      <c r="FZ75" s="70"/>
      <c r="GA75" s="70"/>
      <c r="GB75" s="70"/>
      <c r="GC75" s="70"/>
      <c r="GD75" s="70"/>
      <c r="GE75" s="70"/>
      <c r="GF75" s="70"/>
      <c r="GG75" s="70"/>
      <c r="GH75" s="70"/>
      <c r="GI75" s="70"/>
      <c r="GJ75" s="70"/>
      <c r="GK75" s="70"/>
      <c r="GL75" s="70"/>
      <c r="GM75" s="70"/>
      <c r="GN75" s="70"/>
      <c r="GO75" s="70"/>
      <c r="GP75" s="70"/>
      <c r="GQ75" s="70"/>
      <c r="GR75" s="70"/>
      <c r="GS75" s="70"/>
      <c r="GT75" s="70"/>
      <c r="GU75" s="70"/>
      <c r="GV75" s="70"/>
      <c r="GW75" s="70"/>
      <c r="GX75" s="70"/>
      <c r="GY75" s="70"/>
      <c r="GZ75" s="70"/>
      <c r="HA75" s="70"/>
      <c r="HB75" s="70"/>
      <c r="HC75" s="70"/>
      <c r="HD75" s="70"/>
      <c r="HE75" s="70"/>
      <c r="HF75" s="70"/>
      <c r="HG75" s="70"/>
      <c r="HH75" s="70"/>
      <c r="HI75" s="70"/>
      <c r="HJ75" s="70"/>
      <c r="HK75" s="70"/>
      <c r="HL75" s="70"/>
      <c r="HM75" s="70"/>
      <c r="HN75" s="70"/>
      <c r="HO75" s="70"/>
      <c r="HP75" s="70"/>
      <c r="HQ75" s="70"/>
      <c r="HR75" s="70"/>
      <c r="HS75" s="70"/>
      <c r="HT75" s="70"/>
      <c r="HU75" s="70"/>
      <c r="HV75" s="70"/>
      <c r="HW75" s="70"/>
      <c r="HX75" s="70"/>
      <c r="HY75" s="70"/>
      <c r="HZ75" s="70"/>
      <c r="IA75" s="70"/>
      <c r="IB75" s="70"/>
      <c r="IC75" s="70"/>
      <c r="ID75" s="70"/>
      <c r="IE75" s="70"/>
      <c r="IF75" s="70"/>
      <c r="IG75" s="70"/>
      <c r="IH75" s="70"/>
      <c r="II75" s="70"/>
      <c r="IJ75" s="70"/>
      <c r="IK75" s="70"/>
      <c r="IL75" s="70"/>
      <c r="IM75" s="70"/>
      <c r="IN75" s="70"/>
      <c r="IO75" s="70"/>
      <c r="IP75" s="70"/>
      <c r="IQ75" s="70"/>
      <c r="IR75" s="70"/>
      <c r="IS75" s="70"/>
      <c r="IT75" s="70"/>
      <c r="IU75" s="70"/>
    </row>
  </sheetData>
  <mergeCells count="16">
    <mergeCell ref="C45:X45"/>
    <mergeCell ref="C46:X46"/>
    <mergeCell ref="C2:C3"/>
    <mergeCell ref="N2:N3"/>
    <mergeCell ref="R2:R3"/>
    <mergeCell ref="S2:S3"/>
    <mergeCell ref="T2:T3"/>
    <mergeCell ref="U2:U3"/>
    <mergeCell ref="V2:V3"/>
    <mergeCell ref="W2:W3"/>
    <mergeCell ref="X2:X3"/>
    <mergeCell ref="B1:X1"/>
    <mergeCell ref="D2:F2"/>
    <mergeCell ref="G2:K2"/>
    <mergeCell ref="L2:M2"/>
    <mergeCell ref="O2:Q2"/>
  </mergeCells>
  <phoneticPr fontId="21" type="noConversion"/>
  <pageMargins left="0.23622047244094491" right="0.23622047244094491" top="0.74803149606299213" bottom="0.74803149606299213" header="0.31496062992125984" footer="0.31496062992125984"/>
  <pageSetup scale="90" orientation="landscape" useFirstPageNumber="1" r:id="rId1"/>
  <headerFooter>
    <oddFooter>&amp;C&amp;"Helvetica Neue,Regular"&amp;12&amp;P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40"/>
  <sheetViews>
    <sheetView showGridLines="0" tabSelected="1" workbookViewId="0">
      <selection activeCell="F4" sqref="F4"/>
    </sheetView>
  </sheetViews>
  <sheetFormatPr defaultColWidth="9.875" defaultRowHeight="13.5" customHeight="1"/>
  <cols>
    <col min="1" max="4" width="9" style="5" customWidth="1"/>
    <col min="5" max="5" width="11.125" style="5" customWidth="1"/>
    <col min="6" max="6" width="16.5" style="5" customWidth="1"/>
    <col min="7" max="256" width="9" style="5" customWidth="1"/>
  </cols>
  <sheetData>
    <row r="1" spans="1:10" ht="25.5" customHeight="1">
      <c r="A1" s="159" t="s">
        <v>146</v>
      </c>
      <c r="B1" s="160"/>
      <c r="C1" s="160"/>
      <c r="D1" s="160"/>
      <c r="E1" s="160"/>
      <c r="F1" s="161"/>
      <c r="G1" s="160"/>
      <c r="H1" s="160"/>
      <c r="I1" s="160"/>
      <c r="J1" s="160"/>
    </row>
    <row r="2" spans="1:10" ht="27" customHeight="1">
      <c r="A2" s="60" t="s">
        <v>147</v>
      </c>
      <c r="B2" s="60" t="s">
        <v>11</v>
      </c>
      <c r="C2" s="60" t="s">
        <v>148</v>
      </c>
      <c r="D2" s="60" t="s">
        <v>149</v>
      </c>
      <c r="E2" s="60" t="s">
        <v>150</v>
      </c>
      <c r="F2" s="60" t="s">
        <v>151</v>
      </c>
      <c r="G2" s="60" t="s">
        <v>7</v>
      </c>
      <c r="H2" s="60" t="s">
        <v>152</v>
      </c>
      <c r="I2" s="60" t="s">
        <v>8</v>
      </c>
      <c r="J2" s="60" t="s">
        <v>153</v>
      </c>
    </row>
    <row r="3" spans="1:10" ht="15.95" customHeight="1">
      <c r="A3" s="65" t="s">
        <v>29</v>
      </c>
      <c r="B3" s="92" t="s">
        <v>32</v>
      </c>
      <c r="C3" s="92">
        <v>75.5</v>
      </c>
      <c r="D3" s="98">
        <v>2</v>
      </c>
      <c r="E3" s="12">
        <f>100-C3</f>
        <v>24.5</v>
      </c>
      <c r="F3" s="29"/>
      <c r="G3" s="92">
        <v>75.5</v>
      </c>
      <c r="H3" s="61">
        <v>4</v>
      </c>
      <c r="I3" s="93">
        <v>4.5</v>
      </c>
      <c r="J3" s="99" t="s">
        <v>33</v>
      </c>
    </row>
    <row r="4" spans="1:10" ht="15.95" customHeight="1">
      <c r="A4" s="65" t="s">
        <v>34</v>
      </c>
      <c r="B4" s="92" t="s">
        <v>36</v>
      </c>
      <c r="C4" s="92">
        <v>73</v>
      </c>
      <c r="D4" s="98">
        <v>1</v>
      </c>
      <c r="E4" s="12">
        <f t="shared" ref="E4:E40" si="0">100-C4</f>
        <v>27</v>
      </c>
      <c r="F4" s="29"/>
      <c r="G4" s="92">
        <v>73</v>
      </c>
      <c r="H4" s="61">
        <v>3.5</v>
      </c>
      <c r="I4" s="93">
        <v>4</v>
      </c>
      <c r="J4" s="100" t="s">
        <v>33</v>
      </c>
    </row>
    <row r="5" spans="1:10" ht="15.95" customHeight="1">
      <c r="A5" s="65" t="s">
        <v>37</v>
      </c>
      <c r="B5" s="92" t="s">
        <v>39</v>
      </c>
      <c r="C5" s="92">
        <v>74</v>
      </c>
      <c r="D5" s="98">
        <v>0</v>
      </c>
      <c r="E5" s="12">
        <f t="shared" si="0"/>
        <v>26</v>
      </c>
      <c r="F5" s="29"/>
      <c r="G5" s="92">
        <v>74</v>
      </c>
      <c r="H5" s="61">
        <v>4</v>
      </c>
      <c r="I5" s="93">
        <v>4.5</v>
      </c>
      <c r="J5" s="100" t="s">
        <v>33</v>
      </c>
    </row>
    <row r="6" spans="1:10" ht="15.95" customHeight="1">
      <c r="A6" s="65" t="s">
        <v>40</v>
      </c>
      <c r="B6" s="92" t="s">
        <v>42</v>
      </c>
      <c r="C6" s="92">
        <v>77</v>
      </c>
      <c r="D6" s="98">
        <v>1</v>
      </c>
      <c r="E6" s="12">
        <f t="shared" si="0"/>
        <v>23</v>
      </c>
      <c r="F6" s="29"/>
      <c r="G6" s="92">
        <v>77</v>
      </c>
      <c r="H6" s="61">
        <v>4</v>
      </c>
      <c r="I6" s="93">
        <v>4.5</v>
      </c>
      <c r="J6" s="100" t="s">
        <v>33</v>
      </c>
    </row>
    <row r="7" spans="1:10" ht="15.95" customHeight="1">
      <c r="A7" s="65" t="s">
        <v>43</v>
      </c>
      <c r="B7" s="92" t="s">
        <v>45</v>
      </c>
      <c r="C7" s="92">
        <v>78</v>
      </c>
      <c r="D7" s="98">
        <v>7</v>
      </c>
      <c r="E7" s="12">
        <f t="shared" si="0"/>
        <v>22</v>
      </c>
      <c r="F7" s="29"/>
      <c r="G7" s="92">
        <v>78</v>
      </c>
      <c r="H7" s="61">
        <v>4</v>
      </c>
      <c r="I7" s="93">
        <v>4.5</v>
      </c>
      <c r="J7" s="107" t="s">
        <v>264</v>
      </c>
    </row>
    <row r="8" spans="1:10" ht="15.95" customHeight="1">
      <c r="A8" s="65" t="s">
        <v>46</v>
      </c>
      <c r="B8" s="92" t="s">
        <v>48</v>
      </c>
      <c r="C8" s="92">
        <v>74</v>
      </c>
      <c r="D8" s="98">
        <v>0</v>
      </c>
      <c r="E8" s="12">
        <f t="shared" si="0"/>
        <v>26</v>
      </c>
      <c r="F8" s="29"/>
      <c r="G8" s="92">
        <v>74</v>
      </c>
      <c r="H8" s="61">
        <v>4</v>
      </c>
      <c r="I8" s="93">
        <v>4.5</v>
      </c>
      <c r="J8" s="100" t="s">
        <v>33</v>
      </c>
    </row>
    <row r="9" spans="1:10" ht="15.95" customHeight="1">
      <c r="A9" s="65" t="s">
        <v>49</v>
      </c>
      <c r="B9" s="92" t="s">
        <v>51</v>
      </c>
      <c r="C9" s="92">
        <v>72</v>
      </c>
      <c r="D9" s="98">
        <v>1</v>
      </c>
      <c r="E9" s="12">
        <f t="shared" si="0"/>
        <v>28</v>
      </c>
      <c r="F9" s="29"/>
      <c r="G9" s="92">
        <v>72</v>
      </c>
      <c r="H9" s="61">
        <v>4</v>
      </c>
      <c r="I9" s="93">
        <v>4.5</v>
      </c>
      <c r="J9" s="100" t="s">
        <v>33</v>
      </c>
    </row>
    <row r="10" spans="1:10" ht="15.95" customHeight="1">
      <c r="A10" s="65" t="s">
        <v>52</v>
      </c>
      <c r="B10" s="92" t="s">
        <v>54</v>
      </c>
      <c r="C10" s="92">
        <v>75</v>
      </c>
      <c r="D10" s="98">
        <v>0</v>
      </c>
      <c r="E10" s="12">
        <f t="shared" si="0"/>
        <v>25</v>
      </c>
      <c r="F10" s="29"/>
      <c r="G10" s="92">
        <v>75</v>
      </c>
      <c r="H10" s="61">
        <v>3.5</v>
      </c>
      <c r="I10" s="93">
        <v>4</v>
      </c>
      <c r="J10" s="100" t="s">
        <v>33</v>
      </c>
    </row>
    <row r="11" spans="1:10" ht="15.95" customHeight="1">
      <c r="A11" s="65" t="s">
        <v>55</v>
      </c>
      <c r="B11" s="92" t="s">
        <v>57</v>
      </c>
      <c r="C11" s="92">
        <v>70</v>
      </c>
      <c r="D11" s="98">
        <v>0</v>
      </c>
      <c r="E11" s="12">
        <f t="shared" si="0"/>
        <v>30</v>
      </c>
      <c r="F11" s="29"/>
      <c r="G11" s="92">
        <v>70</v>
      </c>
      <c r="H11" s="61">
        <v>4</v>
      </c>
      <c r="I11" s="93">
        <v>4.5</v>
      </c>
      <c r="J11" s="100" t="s">
        <v>33</v>
      </c>
    </row>
    <row r="12" spans="1:10" ht="15.95" customHeight="1">
      <c r="A12" s="65" t="s">
        <v>58</v>
      </c>
      <c r="B12" s="92" t="s">
        <v>60</v>
      </c>
      <c r="C12" s="92">
        <v>71</v>
      </c>
      <c r="D12" s="98">
        <v>0</v>
      </c>
      <c r="E12" s="12">
        <f t="shared" si="0"/>
        <v>29</v>
      </c>
      <c r="F12" s="29"/>
      <c r="G12" s="92">
        <v>71</v>
      </c>
      <c r="H12" s="61">
        <v>4</v>
      </c>
      <c r="I12" s="93">
        <v>4.5</v>
      </c>
      <c r="J12" s="100" t="s">
        <v>33</v>
      </c>
    </row>
    <row r="13" spans="1:10" ht="15.95" customHeight="1">
      <c r="A13" s="65" t="s">
        <v>61</v>
      </c>
      <c r="B13" s="92" t="s">
        <v>63</v>
      </c>
      <c r="C13" s="92">
        <v>74.5</v>
      </c>
      <c r="D13" s="98">
        <v>6</v>
      </c>
      <c r="E13" s="12">
        <f t="shared" si="0"/>
        <v>25.5</v>
      </c>
      <c r="F13" s="29"/>
      <c r="G13" s="92">
        <v>74.5</v>
      </c>
      <c r="H13" s="61">
        <v>4</v>
      </c>
      <c r="I13" s="93">
        <v>4.5</v>
      </c>
      <c r="J13" s="107" t="s">
        <v>264</v>
      </c>
    </row>
    <row r="14" spans="1:10" ht="15.95" customHeight="1">
      <c r="A14" s="65" t="s">
        <v>64</v>
      </c>
      <c r="B14" s="92" t="s">
        <v>66</v>
      </c>
      <c r="C14" s="92">
        <v>75</v>
      </c>
      <c r="D14" s="98">
        <v>0</v>
      </c>
      <c r="E14" s="12">
        <f t="shared" si="0"/>
        <v>25</v>
      </c>
      <c r="F14" s="29"/>
      <c r="G14" s="92">
        <v>75</v>
      </c>
      <c r="H14" s="29">
        <v>4</v>
      </c>
      <c r="I14" s="93">
        <v>4.5</v>
      </c>
      <c r="J14" s="100" t="s">
        <v>33</v>
      </c>
    </row>
    <row r="15" spans="1:10" ht="15.95" customHeight="1">
      <c r="A15" s="65" t="s">
        <v>67</v>
      </c>
      <c r="B15" s="92" t="s">
        <v>69</v>
      </c>
      <c r="C15" s="92">
        <v>76</v>
      </c>
      <c r="D15" s="98">
        <v>0</v>
      </c>
      <c r="E15" s="12">
        <f t="shared" si="0"/>
        <v>24</v>
      </c>
      <c r="F15" s="29"/>
      <c r="G15" s="92">
        <v>76</v>
      </c>
      <c r="H15" s="29">
        <v>3.5</v>
      </c>
      <c r="I15" s="93">
        <v>4</v>
      </c>
      <c r="J15" s="100" t="s">
        <v>33</v>
      </c>
    </row>
    <row r="16" spans="1:10" ht="15.95" customHeight="1">
      <c r="A16" s="65" t="s">
        <v>70</v>
      </c>
      <c r="B16" s="92" t="s">
        <v>72</v>
      </c>
      <c r="C16" s="92">
        <v>74</v>
      </c>
      <c r="D16" s="98">
        <v>0</v>
      </c>
      <c r="E16" s="12">
        <f t="shared" si="0"/>
        <v>26</v>
      </c>
      <c r="F16" s="29"/>
      <c r="G16" s="92">
        <v>74</v>
      </c>
      <c r="H16" s="29">
        <v>4</v>
      </c>
      <c r="I16" s="93">
        <v>4.5</v>
      </c>
      <c r="J16" s="100" t="s">
        <v>33</v>
      </c>
    </row>
    <row r="17" spans="1:10" ht="15.95" customHeight="1">
      <c r="A17" s="65" t="s">
        <v>73</v>
      </c>
      <c r="B17" s="92" t="s">
        <v>75</v>
      </c>
      <c r="C17" s="92">
        <v>74</v>
      </c>
      <c r="D17" s="98">
        <v>1</v>
      </c>
      <c r="E17" s="12">
        <f t="shared" si="0"/>
        <v>26</v>
      </c>
      <c r="F17" s="29"/>
      <c r="G17" s="92">
        <v>74</v>
      </c>
      <c r="H17" s="29">
        <v>4</v>
      </c>
      <c r="I17" s="95">
        <v>4.5</v>
      </c>
      <c r="J17" s="100" t="s">
        <v>33</v>
      </c>
    </row>
    <row r="18" spans="1:10" ht="15.95" customHeight="1">
      <c r="A18" s="111" t="s">
        <v>76</v>
      </c>
      <c r="B18" s="128" t="s">
        <v>78</v>
      </c>
      <c r="C18" s="124">
        <v>78.5</v>
      </c>
      <c r="D18" s="129">
        <v>3</v>
      </c>
      <c r="E18" s="12">
        <f t="shared" si="0"/>
        <v>21.5</v>
      </c>
      <c r="F18" s="29"/>
      <c r="G18" s="124">
        <v>78.5</v>
      </c>
      <c r="H18" s="29">
        <v>3.5</v>
      </c>
      <c r="I18" s="125">
        <v>4</v>
      </c>
      <c r="J18" s="148" t="s">
        <v>264</v>
      </c>
    </row>
    <row r="19" spans="1:10" ht="15.95" customHeight="1">
      <c r="A19" s="111" t="s">
        <v>79</v>
      </c>
      <c r="B19" s="128" t="s">
        <v>81</v>
      </c>
      <c r="C19" s="124">
        <v>76.5</v>
      </c>
      <c r="D19" s="129">
        <v>0</v>
      </c>
      <c r="E19" s="12">
        <f t="shared" si="0"/>
        <v>23.5</v>
      </c>
      <c r="F19" s="29"/>
      <c r="G19" s="124">
        <v>76.5</v>
      </c>
      <c r="H19" s="29">
        <v>4</v>
      </c>
      <c r="I19" s="125">
        <v>4.5</v>
      </c>
      <c r="J19" s="130" t="s">
        <v>33</v>
      </c>
    </row>
    <row r="20" spans="1:10" ht="15.95" customHeight="1">
      <c r="A20" s="111" t="s">
        <v>82</v>
      </c>
      <c r="B20" s="128" t="s">
        <v>84</v>
      </c>
      <c r="C20" s="124">
        <v>76</v>
      </c>
      <c r="D20" s="129">
        <v>0</v>
      </c>
      <c r="E20" s="12">
        <f t="shared" si="0"/>
        <v>24</v>
      </c>
      <c r="F20" s="29"/>
      <c r="G20" s="124">
        <v>76</v>
      </c>
      <c r="H20" s="29">
        <v>4</v>
      </c>
      <c r="I20" s="125">
        <v>4.5</v>
      </c>
      <c r="J20" s="130" t="s">
        <v>33</v>
      </c>
    </row>
    <row r="21" spans="1:10" ht="15.95" customHeight="1">
      <c r="A21" s="111" t="s">
        <v>85</v>
      </c>
      <c r="B21" s="128" t="s">
        <v>87</v>
      </c>
      <c r="C21" s="124">
        <v>73.599999999999994</v>
      </c>
      <c r="D21" s="129">
        <v>2</v>
      </c>
      <c r="E21" s="12">
        <f t="shared" si="0"/>
        <v>26.400000000000006</v>
      </c>
      <c r="F21" s="29"/>
      <c r="G21" s="124">
        <v>73.599999999999994</v>
      </c>
      <c r="H21" s="29">
        <v>4</v>
      </c>
      <c r="I21" s="125">
        <v>4.5</v>
      </c>
      <c r="J21" s="130" t="s">
        <v>33</v>
      </c>
    </row>
    <row r="22" spans="1:10" ht="15.95" customHeight="1">
      <c r="A22" s="111" t="s">
        <v>88</v>
      </c>
      <c r="B22" s="128" t="s">
        <v>90</v>
      </c>
      <c r="C22" s="124">
        <v>73.2</v>
      </c>
      <c r="D22" s="129">
        <v>0</v>
      </c>
      <c r="E22" s="12">
        <f t="shared" si="0"/>
        <v>26.799999999999997</v>
      </c>
      <c r="F22" s="29"/>
      <c r="G22" s="124">
        <v>73.2</v>
      </c>
      <c r="H22" s="29">
        <v>4</v>
      </c>
      <c r="I22" s="125">
        <v>4.5</v>
      </c>
      <c r="J22" s="130" t="s">
        <v>33</v>
      </c>
    </row>
    <row r="23" spans="1:10" ht="15.95" customHeight="1">
      <c r="A23" s="111" t="s">
        <v>91</v>
      </c>
      <c r="B23" s="128" t="s">
        <v>93</v>
      </c>
      <c r="C23" s="124">
        <v>77.5</v>
      </c>
      <c r="D23" s="129">
        <v>0</v>
      </c>
      <c r="E23" s="12">
        <f t="shared" si="0"/>
        <v>22.5</v>
      </c>
      <c r="F23" s="29"/>
      <c r="G23" s="124">
        <v>77.5</v>
      </c>
      <c r="H23" s="29">
        <v>4</v>
      </c>
      <c r="I23" s="125">
        <v>4.5</v>
      </c>
      <c r="J23" s="130" t="s">
        <v>33</v>
      </c>
    </row>
    <row r="24" spans="1:10" ht="15.95" customHeight="1">
      <c r="A24" s="111" t="s">
        <v>94</v>
      </c>
      <c r="B24" s="128" t="s">
        <v>96</v>
      </c>
      <c r="C24" s="124">
        <v>75</v>
      </c>
      <c r="D24" s="129">
        <v>0</v>
      </c>
      <c r="E24" s="12">
        <f t="shared" si="0"/>
        <v>25</v>
      </c>
      <c r="F24" s="29"/>
      <c r="G24" s="124">
        <v>75</v>
      </c>
      <c r="H24" s="29">
        <v>4</v>
      </c>
      <c r="I24" s="125">
        <v>4.5</v>
      </c>
      <c r="J24" s="130" t="s">
        <v>33</v>
      </c>
    </row>
    <row r="25" spans="1:10" ht="15.95" customHeight="1">
      <c r="A25" s="124" t="s">
        <v>97</v>
      </c>
      <c r="B25" s="128" t="s">
        <v>99</v>
      </c>
      <c r="C25" s="124">
        <v>77.099999999999994</v>
      </c>
      <c r="D25" s="129">
        <v>2</v>
      </c>
      <c r="E25" s="12">
        <f t="shared" si="0"/>
        <v>22.900000000000006</v>
      </c>
      <c r="F25" s="29"/>
      <c r="G25" s="124">
        <v>77.099999999999994</v>
      </c>
      <c r="H25" s="29">
        <v>4</v>
      </c>
      <c r="I25" s="125">
        <v>4.5</v>
      </c>
      <c r="J25" s="130" t="s">
        <v>33</v>
      </c>
    </row>
    <row r="26" spans="1:10" ht="15.95" customHeight="1">
      <c r="A26" s="124" t="s">
        <v>100</v>
      </c>
      <c r="B26" s="128" t="s">
        <v>102</v>
      </c>
      <c r="C26" s="124">
        <v>75</v>
      </c>
      <c r="D26" s="129">
        <v>3</v>
      </c>
      <c r="E26" s="12">
        <f t="shared" si="0"/>
        <v>25</v>
      </c>
      <c r="F26" s="29"/>
      <c r="G26" s="124">
        <v>75</v>
      </c>
      <c r="H26" s="29">
        <v>4</v>
      </c>
      <c r="I26" s="125">
        <v>4.5</v>
      </c>
      <c r="J26" s="130" t="s">
        <v>33</v>
      </c>
    </row>
    <row r="27" spans="1:10" ht="15.95" customHeight="1">
      <c r="A27" s="124" t="s">
        <v>103</v>
      </c>
      <c r="B27" s="124" t="s">
        <v>105</v>
      </c>
      <c r="C27" s="124">
        <v>77</v>
      </c>
      <c r="D27" s="141">
        <v>1</v>
      </c>
      <c r="E27" s="12">
        <f t="shared" si="0"/>
        <v>23</v>
      </c>
      <c r="F27" s="29"/>
      <c r="G27" s="124">
        <v>77</v>
      </c>
      <c r="H27" s="29">
        <v>4</v>
      </c>
      <c r="I27" s="139">
        <v>4.5</v>
      </c>
      <c r="J27" s="130" t="s">
        <v>33</v>
      </c>
    </row>
    <row r="28" spans="1:10" ht="15.95" customHeight="1">
      <c r="A28" s="124" t="s">
        <v>106</v>
      </c>
      <c r="B28" s="144" t="s">
        <v>108</v>
      </c>
      <c r="C28" s="124">
        <v>78.3</v>
      </c>
      <c r="D28" s="145">
        <v>3</v>
      </c>
      <c r="E28" s="12">
        <f t="shared" si="0"/>
        <v>21.700000000000003</v>
      </c>
      <c r="F28" s="29"/>
      <c r="G28" s="124">
        <v>78.3</v>
      </c>
      <c r="H28" s="29">
        <v>4</v>
      </c>
      <c r="I28" s="143">
        <v>4.5</v>
      </c>
      <c r="J28" s="146" t="s">
        <v>109</v>
      </c>
    </row>
    <row r="29" spans="1:10" ht="15.95" customHeight="1">
      <c r="A29" s="65" t="s">
        <v>110</v>
      </c>
      <c r="B29" s="103" t="s">
        <v>112</v>
      </c>
      <c r="C29" s="92">
        <v>76</v>
      </c>
      <c r="D29" s="104">
        <v>5</v>
      </c>
      <c r="E29" s="12">
        <f t="shared" si="0"/>
        <v>24</v>
      </c>
      <c r="F29" s="29"/>
      <c r="G29" s="92">
        <v>76</v>
      </c>
      <c r="H29" s="29">
        <v>4</v>
      </c>
      <c r="I29" s="97">
        <v>4.5</v>
      </c>
      <c r="J29" s="100" t="s">
        <v>33</v>
      </c>
    </row>
    <row r="30" spans="1:10" ht="15.95" customHeight="1">
      <c r="A30" s="65" t="s">
        <v>113</v>
      </c>
      <c r="B30" s="103" t="s">
        <v>115</v>
      </c>
      <c r="C30" s="92">
        <v>74</v>
      </c>
      <c r="D30" s="105">
        <v>6</v>
      </c>
      <c r="E30" s="12">
        <f t="shared" si="0"/>
        <v>26</v>
      </c>
      <c r="F30" s="29"/>
      <c r="G30" s="92">
        <v>74</v>
      </c>
      <c r="H30" s="61">
        <v>4</v>
      </c>
      <c r="I30" s="97">
        <v>4.5</v>
      </c>
      <c r="J30" s="100" t="s">
        <v>33</v>
      </c>
    </row>
    <row r="31" spans="1:10" ht="15.95" customHeight="1">
      <c r="A31" s="65" t="s">
        <v>116</v>
      </c>
      <c r="B31" s="103" t="s">
        <v>118</v>
      </c>
      <c r="C31" s="92">
        <v>75</v>
      </c>
      <c r="D31" s="106">
        <v>4</v>
      </c>
      <c r="E31" s="12">
        <f t="shared" si="0"/>
        <v>25</v>
      </c>
      <c r="F31" s="29"/>
      <c r="G31" s="92">
        <v>75</v>
      </c>
      <c r="H31" s="61">
        <v>4</v>
      </c>
      <c r="I31" s="97">
        <v>4.5</v>
      </c>
      <c r="J31" s="100" t="s">
        <v>33</v>
      </c>
    </row>
    <row r="32" spans="1:10" ht="15.95" customHeight="1">
      <c r="A32" s="65" t="s">
        <v>119</v>
      </c>
      <c r="B32" s="103" t="s">
        <v>121</v>
      </c>
      <c r="C32" s="92">
        <v>75</v>
      </c>
      <c r="D32" s="106">
        <v>0</v>
      </c>
      <c r="E32" s="12">
        <f t="shared" si="0"/>
        <v>25</v>
      </c>
      <c r="F32" s="29"/>
      <c r="G32" s="92">
        <v>75</v>
      </c>
      <c r="H32" s="61">
        <v>4</v>
      </c>
      <c r="I32" s="97">
        <v>4.5</v>
      </c>
      <c r="J32" s="100" t="s">
        <v>33</v>
      </c>
    </row>
    <row r="33" spans="1:10" ht="15.95" customHeight="1">
      <c r="A33" s="65" t="s">
        <v>122</v>
      </c>
      <c r="B33" s="103" t="s">
        <v>124</v>
      </c>
      <c r="C33" s="92">
        <v>76</v>
      </c>
      <c r="D33" s="105">
        <v>6</v>
      </c>
      <c r="E33" s="12">
        <f t="shared" si="0"/>
        <v>24</v>
      </c>
      <c r="F33" s="29"/>
      <c r="G33" s="92">
        <v>76</v>
      </c>
      <c r="H33" s="61">
        <v>4</v>
      </c>
      <c r="I33" s="97">
        <v>4.5</v>
      </c>
      <c r="J33" s="107" t="s">
        <v>109</v>
      </c>
    </row>
    <row r="34" spans="1:10" ht="15.95" customHeight="1">
      <c r="A34" s="65" t="s">
        <v>125</v>
      </c>
      <c r="B34" s="103" t="s">
        <v>127</v>
      </c>
      <c r="C34" s="92">
        <v>75.599999999999994</v>
      </c>
      <c r="D34" s="105">
        <v>4</v>
      </c>
      <c r="E34" s="12">
        <f t="shared" si="0"/>
        <v>24.400000000000006</v>
      </c>
      <c r="F34" s="29"/>
      <c r="G34" s="92">
        <v>75.599999999999994</v>
      </c>
      <c r="H34" s="61">
        <v>4</v>
      </c>
      <c r="I34" s="97">
        <v>4.5</v>
      </c>
      <c r="J34" s="100" t="s">
        <v>33</v>
      </c>
    </row>
    <row r="35" spans="1:10" ht="15.95" customHeight="1">
      <c r="A35" s="65" t="s">
        <v>128</v>
      </c>
      <c r="B35" s="103" t="s">
        <v>130</v>
      </c>
      <c r="C35" s="92">
        <v>76.2</v>
      </c>
      <c r="D35" s="105">
        <v>4</v>
      </c>
      <c r="E35" s="12">
        <f t="shared" si="0"/>
        <v>23.799999999999997</v>
      </c>
      <c r="F35" s="29"/>
      <c r="G35" s="92">
        <v>76.2</v>
      </c>
      <c r="H35" s="61">
        <v>4</v>
      </c>
      <c r="I35" s="97">
        <v>4.5</v>
      </c>
      <c r="J35" s="107" t="s">
        <v>109</v>
      </c>
    </row>
    <row r="36" spans="1:10" ht="15.95" customHeight="1">
      <c r="A36" s="68" t="s">
        <v>131</v>
      </c>
      <c r="B36" s="103" t="s">
        <v>133</v>
      </c>
      <c r="C36" s="92">
        <v>76</v>
      </c>
      <c r="D36" s="105">
        <v>6</v>
      </c>
      <c r="E36" s="12">
        <f t="shared" si="0"/>
        <v>24</v>
      </c>
      <c r="F36" s="29"/>
      <c r="G36" s="92">
        <v>76</v>
      </c>
      <c r="H36" s="61">
        <v>4</v>
      </c>
      <c r="I36" s="97">
        <v>4.5</v>
      </c>
      <c r="J36" s="100" t="s">
        <v>265</v>
      </c>
    </row>
    <row r="37" spans="1:10" ht="15.95" customHeight="1">
      <c r="A37" s="68" t="s">
        <v>134</v>
      </c>
      <c r="B37" s="103" t="s">
        <v>135</v>
      </c>
      <c r="C37" s="92">
        <v>73.8</v>
      </c>
      <c r="D37" s="105">
        <v>7</v>
      </c>
      <c r="E37" s="12">
        <f t="shared" si="0"/>
        <v>26.200000000000003</v>
      </c>
      <c r="F37" s="29"/>
      <c r="G37" s="92">
        <v>73.8</v>
      </c>
      <c r="H37" s="61">
        <v>4</v>
      </c>
      <c r="I37" s="97">
        <v>4.5</v>
      </c>
      <c r="J37" s="100" t="s">
        <v>33</v>
      </c>
    </row>
    <row r="38" spans="1:10" ht="15.95" customHeight="1">
      <c r="A38" s="68" t="s">
        <v>136</v>
      </c>
      <c r="B38" s="103" t="s">
        <v>137</v>
      </c>
      <c r="C38" s="92">
        <v>76</v>
      </c>
      <c r="D38" s="105">
        <v>4</v>
      </c>
      <c r="E38" s="12">
        <f t="shared" si="0"/>
        <v>24</v>
      </c>
      <c r="F38" s="29"/>
      <c r="G38" s="92">
        <v>76</v>
      </c>
      <c r="H38" s="61">
        <v>4</v>
      </c>
      <c r="I38" s="97">
        <v>4.5</v>
      </c>
      <c r="J38" s="100" t="s">
        <v>33</v>
      </c>
    </row>
    <row r="39" spans="1:10" ht="15.95" customHeight="1">
      <c r="A39" s="68" t="s">
        <v>138</v>
      </c>
      <c r="B39" s="103" t="s">
        <v>139</v>
      </c>
      <c r="C39" s="92">
        <v>74</v>
      </c>
      <c r="D39" s="105">
        <v>4</v>
      </c>
      <c r="E39" s="12">
        <f t="shared" si="0"/>
        <v>26</v>
      </c>
      <c r="F39" s="29"/>
      <c r="G39" s="92">
        <v>74</v>
      </c>
      <c r="H39" s="61">
        <v>4</v>
      </c>
      <c r="I39" s="97">
        <v>4.5</v>
      </c>
      <c r="J39" s="100" t="s">
        <v>33</v>
      </c>
    </row>
    <row r="40" spans="1:10" ht="15.95" customHeight="1">
      <c r="A40" s="68" t="s">
        <v>140</v>
      </c>
      <c r="B40" s="103" t="s">
        <v>141</v>
      </c>
      <c r="C40" s="92">
        <v>75</v>
      </c>
      <c r="D40" s="105">
        <v>4</v>
      </c>
      <c r="E40" s="12">
        <f t="shared" si="0"/>
        <v>25</v>
      </c>
      <c r="F40" s="29"/>
      <c r="G40" s="92">
        <v>75</v>
      </c>
      <c r="H40" s="61">
        <v>4</v>
      </c>
      <c r="I40" s="97">
        <v>4.5</v>
      </c>
      <c r="J40" s="100" t="s">
        <v>267</v>
      </c>
    </row>
  </sheetData>
  <mergeCells count="1">
    <mergeCell ref="A1:J1"/>
  </mergeCells>
  <phoneticPr fontId="23" type="noConversion"/>
  <conditionalFormatting sqref="J3:J13 J30:J40 C3:C40 G3:G40">
    <cfRule type="cellIs" dxfId="1" priority="1" stopIfTrue="1" operator="lessThan">
      <formula>0</formula>
    </cfRule>
  </conditionalFormatting>
  <pageMargins left="0.75" right="0.75" top="1" bottom="1" header="0.51180555555555596" footer="0.51180555555555596"/>
  <pageSetup orientation="portrait" useFirstPageNumber="1"/>
  <headerFooter>
    <oddFooter>&amp;C&amp;"Helvetica Neue,Regular"&amp;12&amp;P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V355"/>
  <sheetViews>
    <sheetView defaultGridColor="0" colorId="10" workbookViewId="0">
      <selection activeCell="J19" sqref="J19"/>
    </sheetView>
  </sheetViews>
  <sheetFormatPr defaultColWidth="9.875" defaultRowHeight="13.5" customHeight="1"/>
  <cols>
    <col min="1" max="1" width="9" style="41" customWidth="1"/>
    <col min="2" max="2" width="13.5" style="41" customWidth="1"/>
    <col min="3" max="3" width="12" style="41" customWidth="1"/>
    <col min="4" max="4" width="14.5" style="42" customWidth="1"/>
    <col min="5" max="5" width="15.875" style="42" customWidth="1"/>
    <col min="6" max="6" width="14.625" style="42" customWidth="1"/>
    <col min="7" max="7" width="13.875" style="42" customWidth="1"/>
    <col min="8" max="8" width="14.625" style="42" customWidth="1"/>
    <col min="9" max="9" width="13.125" style="42" customWidth="1"/>
    <col min="10" max="13" width="9" style="42" customWidth="1"/>
    <col min="14" max="252" width="9" style="41" customWidth="1"/>
    <col min="253" max="256" width="9" style="5" customWidth="1"/>
  </cols>
  <sheetData>
    <row r="1" spans="1:252" s="39" customFormat="1" ht="73.150000000000006" customHeight="1">
      <c r="A1" s="162" t="s">
        <v>154</v>
      </c>
      <c r="B1" s="163"/>
      <c r="C1" s="163"/>
      <c r="D1" s="151" t="s">
        <v>155</v>
      </c>
      <c r="E1" s="164"/>
      <c r="F1" s="151" t="s">
        <v>156</v>
      </c>
      <c r="G1" s="164"/>
      <c r="H1" s="151" t="s">
        <v>157</v>
      </c>
      <c r="I1" s="164"/>
      <c r="J1" s="48"/>
      <c r="K1" s="48"/>
      <c r="L1" s="48"/>
    </row>
    <row r="2" spans="1:252" s="39" customFormat="1" ht="18" customHeight="1">
      <c r="A2" s="27" t="s">
        <v>15</v>
      </c>
      <c r="B2" s="27" t="s">
        <v>158</v>
      </c>
      <c r="C2" s="27" t="s">
        <v>159</v>
      </c>
      <c r="D2" s="43" t="s">
        <v>160</v>
      </c>
      <c r="E2" s="27" t="s">
        <v>161</v>
      </c>
      <c r="F2" s="43" t="s">
        <v>160</v>
      </c>
      <c r="G2" s="27" t="s">
        <v>161</v>
      </c>
      <c r="H2" s="43" t="s">
        <v>160</v>
      </c>
      <c r="I2" s="27" t="s">
        <v>161</v>
      </c>
      <c r="J2" s="27" t="s">
        <v>162</v>
      </c>
      <c r="K2" s="49"/>
      <c r="L2" s="49"/>
    </row>
    <row r="3" spans="1:252" s="39" customFormat="1" ht="15.95" customHeight="1">
      <c r="A3" s="12" t="s">
        <v>29</v>
      </c>
      <c r="B3" s="34">
        <v>10</v>
      </c>
      <c r="C3" s="34">
        <v>406</v>
      </c>
      <c r="D3" s="44">
        <v>83.8</v>
      </c>
      <c r="E3" s="44"/>
      <c r="F3" s="44">
        <v>88.2</v>
      </c>
      <c r="G3" s="47"/>
      <c r="H3" s="44">
        <v>86.8</v>
      </c>
      <c r="I3" s="44"/>
      <c r="J3" s="48"/>
      <c r="K3" s="48"/>
      <c r="L3" s="48"/>
    </row>
    <row r="4" spans="1:252" s="39" customFormat="1" ht="15.95" customHeight="1">
      <c r="A4" s="12" t="s">
        <v>29</v>
      </c>
      <c r="B4" s="34">
        <v>10</v>
      </c>
      <c r="C4" s="34">
        <v>407</v>
      </c>
      <c r="D4" s="44">
        <v>87.6</v>
      </c>
      <c r="E4" s="44"/>
      <c r="F4" s="44">
        <v>88.8</v>
      </c>
      <c r="G4" s="47"/>
      <c r="H4" s="44">
        <v>84.6</v>
      </c>
      <c r="I4" s="44"/>
      <c r="J4" s="48"/>
      <c r="K4" s="48"/>
      <c r="L4" s="48"/>
    </row>
    <row r="5" spans="1:252" s="39" customFormat="1" ht="15.95" customHeight="1">
      <c r="A5" s="12" t="s">
        <v>29</v>
      </c>
      <c r="B5" s="34">
        <v>10</v>
      </c>
      <c r="C5" s="34">
        <v>408</v>
      </c>
      <c r="D5" s="44">
        <v>86.4</v>
      </c>
      <c r="E5" s="44"/>
      <c r="F5" s="44">
        <v>89.4</v>
      </c>
      <c r="G5" s="47"/>
      <c r="H5" s="44">
        <v>82.6</v>
      </c>
      <c r="I5" s="44"/>
      <c r="J5" s="48"/>
      <c r="K5" s="48"/>
      <c r="L5" s="48"/>
    </row>
    <row r="6" spans="1:252" s="39" customFormat="1" ht="15.95" customHeight="1">
      <c r="A6" s="12" t="s">
        <v>29</v>
      </c>
      <c r="B6" s="34">
        <v>11</v>
      </c>
      <c r="C6" s="34">
        <v>101</v>
      </c>
      <c r="D6" s="44">
        <v>85.4</v>
      </c>
      <c r="E6" s="44"/>
      <c r="F6" s="44">
        <v>86.4</v>
      </c>
      <c r="G6" s="47"/>
      <c r="H6" s="44">
        <v>81.8</v>
      </c>
      <c r="I6" s="44"/>
      <c r="J6" s="48"/>
      <c r="K6" s="48"/>
      <c r="L6" s="48"/>
      <c r="N6" s="10" t="s">
        <v>15</v>
      </c>
      <c r="O6" s="10" t="s">
        <v>163</v>
      </c>
      <c r="P6" s="10" t="s">
        <v>164</v>
      </c>
    </row>
    <row r="7" spans="1:252" s="39" customFormat="1" ht="15.95" customHeight="1">
      <c r="A7" s="12" t="s">
        <v>29</v>
      </c>
      <c r="B7" s="34">
        <v>11</v>
      </c>
      <c r="C7" s="34">
        <v>103</v>
      </c>
      <c r="D7" s="44">
        <v>86.8</v>
      </c>
      <c r="E7" s="44"/>
      <c r="F7" s="44">
        <v>85.8</v>
      </c>
      <c r="G7" s="47"/>
      <c r="H7" s="44">
        <v>84.6</v>
      </c>
      <c r="I7" s="44"/>
      <c r="J7" s="48"/>
      <c r="K7" s="48"/>
      <c r="L7" s="48"/>
      <c r="N7" s="12" t="s">
        <v>29</v>
      </c>
      <c r="O7" s="50">
        <f>AVERAGE(G10,E10,I10)</f>
        <v>85.391666666666694</v>
      </c>
      <c r="P7" s="34">
        <v>1</v>
      </c>
    </row>
    <row r="8" spans="1:252" s="39" customFormat="1" ht="15.95" customHeight="1">
      <c r="A8" s="12" t="s">
        <v>29</v>
      </c>
      <c r="B8" s="34">
        <v>11</v>
      </c>
      <c r="C8" s="34">
        <v>104</v>
      </c>
      <c r="D8" s="44">
        <v>84</v>
      </c>
      <c r="E8" s="44"/>
      <c r="F8" s="44">
        <v>86.4</v>
      </c>
      <c r="G8" s="47"/>
      <c r="H8" s="44">
        <v>84.4</v>
      </c>
      <c r="I8" s="44"/>
      <c r="J8" s="48"/>
      <c r="K8" s="48"/>
      <c r="L8" s="48"/>
      <c r="N8" s="12" t="s">
        <v>34</v>
      </c>
      <c r="O8" s="50">
        <f>AVERAGE(E18,G18,I18)</f>
        <v>85.991666666666703</v>
      </c>
      <c r="P8" s="34">
        <v>1</v>
      </c>
    </row>
    <row r="9" spans="1:252" s="40" customFormat="1" ht="15.95" customHeight="1">
      <c r="A9" s="12" t="s">
        <v>29</v>
      </c>
      <c r="B9" s="34">
        <v>11</v>
      </c>
      <c r="C9" s="34">
        <v>105</v>
      </c>
      <c r="D9" s="44">
        <v>85.4</v>
      </c>
      <c r="E9" s="44"/>
      <c r="F9" s="44">
        <v>85.2</v>
      </c>
      <c r="G9" s="47"/>
      <c r="H9" s="44">
        <v>84.8</v>
      </c>
      <c r="I9" s="44"/>
      <c r="J9" s="44"/>
      <c r="K9" s="44"/>
      <c r="L9" s="44"/>
      <c r="M9" s="29"/>
      <c r="N9" s="12" t="s">
        <v>37</v>
      </c>
      <c r="O9" s="50">
        <v>88.87</v>
      </c>
      <c r="P9" s="34">
        <v>1</v>
      </c>
      <c r="Q9" s="52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4"/>
    </row>
    <row r="10" spans="1:252" s="39" customFormat="1" ht="15.95" customHeight="1">
      <c r="A10" s="45" t="s">
        <v>29</v>
      </c>
      <c r="B10" s="46">
        <v>11</v>
      </c>
      <c r="C10" s="46">
        <v>106</v>
      </c>
      <c r="D10" s="44">
        <v>87.2</v>
      </c>
      <c r="E10" s="44">
        <v>85.825000000000003</v>
      </c>
      <c r="F10" s="44">
        <v>85.6</v>
      </c>
      <c r="G10" s="47">
        <v>86.4</v>
      </c>
      <c r="H10" s="44">
        <v>82</v>
      </c>
      <c r="I10" s="44">
        <v>83.95</v>
      </c>
      <c r="J10" s="48">
        <f>AVERAGE(E10,G10,I10)</f>
        <v>85.391666666666694</v>
      </c>
      <c r="K10" s="48"/>
      <c r="L10" s="48"/>
      <c r="N10" s="12" t="s">
        <v>40</v>
      </c>
      <c r="O10" s="50">
        <f>AVERAGE(E38,G38,I38)</f>
        <v>90.174999999999997</v>
      </c>
      <c r="P10" s="34">
        <v>2</v>
      </c>
    </row>
    <row r="11" spans="1:252" s="39" customFormat="1" ht="15.95" customHeight="1">
      <c r="A11" s="12" t="s">
        <v>34</v>
      </c>
      <c r="B11" s="34">
        <v>10</v>
      </c>
      <c r="C11" s="34">
        <v>403</v>
      </c>
      <c r="D11" s="44">
        <v>84.6</v>
      </c>
      <c r="E11" s="44"/>
      <c r="F11" s="44">
        <v>86</v>
      </c>
      <c r="G11" s="47"/>
      <c r="H11" s="44">
        <v>86.6</v>
      </c>
      <c r="I11" s="44"/>
      <c r="J11" s="48"/>
      <c r="K11" s="48"/>
      <c r="L11" s="48"/>
      <c r="N11" s="12" t="s">
        <v>43</v>
      </c>
      <c r="O11" s="50">
        <f>AVERAGE(E46,G46,I46)</f>
        <v>88.991666666666703</v>
      </c>
      <c r="P11" s="34">
        <v>1</v>
      </c>
    </row>
    <row r="12" spans="1:252" s="39" customFormat="1" ht="15.95" customHeight="1">
      <c r="A12" s="12" t="s">
        <v>34</v>
      </c>
      <c r="B12" s="34">
        <v>10</v>
      </c>
      <c r="C12" s="34">
        <v>404</v>
      </c>
      <c r="D12" s="44">
        <v>86</v>
      </c>
      <c r="E12" s="44"/>
      <c r="F12" s="44">
        <v>88.8</v>
      </c>
      <c r="G12" s="47"/>
      <c r="H12" s="44">
        <v>86.4</v>
      </c>
      <c r="I12" s="44"/>
      <c r="J12" s="48"/>
      <c r="K12" s="48"/>
      <c r="L12" s="48"/>
      <c r="N12" s="12" t="s">
        <v>46</v>
      </c>
      <c r="O12" s="50">
        <f>AVERAGE(E55,G55,I55)</f>
        <v>86.874074074074102</v>
      </c>
      <c r="P12" s="34">
        <v>1</v>
      </c>
    </row>
    <row r="13" spans="1:252" s="39" customFormat="1" ht="15.95" customHeight="1">
      <c r="A13" s="12" t="s">
        <v>34</v>
      </c>
      <c r="B13" s="34">
        <v>10</v>
      </c>
      <c r="C13" s="34">
        <v>405</v>
      </c>
      <c r="D13" s="44">
        <v>85.8</v>
      </c>
      <c r="E13" s="44"/>
      <c r="F13" s="44">
        <v>86</v>
      </c>
      <c r="G13" s="47"/>
      <c r="H13" s="44">
        <v>81.8</v>
      </c>
      <c r="I13" s="44"/>
      <c r="J13" s="48"/>
      <c r="K13" s="48"/>
      <c r="L13" s="48"/>
      <c r="N13" s="12" t="s">
        <v>49</v>
      </c>
      <c r="O13" s="50">
        <f>AVERAGE(E65,G65,I65)</f>
        <v>86.686666666666696</v>
      </c>
      <c r="P13" s="34">
        <v>1</v>
      </c>
    </row>
    <row r="14" spans="1:252" s="39" customFormat="1" ht="15.95" customHeight="1">
      <c r="A14" s="12" t="s">
        <v>34</v>
      </c>
      <c r="B14" s="34">
        <v>11</v>
      </c>
      <c r="C14" s="34">
        <v>107</v>
      </c>
      <c r="D14" s="44">
        <v>84.8</v>
      </c>
      <c r="E14" s="44"/>
      <c r="F14" s="44">
        <v>86.4</v>
      </c>
      <c r="G14" s="47"/>
      <c r="H14" s="44">
        <v>84.2</v>
      </c>
      <c r="I14" s="44"/>
      <c r="J14" s="48"/>
      <c r="K14" s="48"/>
      <c r="L14" s="48"/>
      <c r="N14" s="12" t="s">
        <v>52</v>
      </c>
      <c r="O14" s="50">
        <f>AVERAGE(E75,G75,I75)</f>
        <v>87.766666666666694</v>
      </c>
      <c r="P14" s="34">
        <v>1</v>
      </c>
    </row>
    <row r="15" spans="1:252" s="39" customFormat="1" ht="15.95" customHeight="1">
      <c r="A15" s="12" t="s">
        <v>34</v>
      </c>
      <c r="B15" s="34">
        <v>11</v>
      </c>
      <c r="C15" s="34">
        <v>108</v>
      </c>
      <c r="D15" s="44">
        <v>88.2</v>
      </c>
      <c r="E15" s="44"/>
      <c r="F15" s="44">
        <v>90.4</v>
      </c>
      <c r="G15" s="47"/>
      <c r="H15" s="44">
        <v>86.6</v>
      </c>
      <c r="I15" s="44"/>
      <c r="J15" s="48"/>
      <c r="K15" s="48"/>
      <c r="L15" s="48"/>
      <c r="N15" s="12" t="s">
        <v>55</v>
      </c>
      <c r="O15" s="50">
        <f>AVERAGE(E84,G84,I84)</f>
        <v>87.622222222222206</v>
      </c>
      <c r="P15" s="34">
        <v>1</v>
      </c>
    </row>
    <row r="16" spans="1:252" s="40" customFormat="1" ht="15.95" customHeight="1">
      <c r="A16" s="12" t="s">
        <v>34</v>
      </c>
      <c r="B16" s="34">
        <v>11</v>
      </c>
      <c r="C16" s="34">
        <v>109</v>
      </c>
      <c r="D16" s="44">
        <v>84.8</v>
      </c>
      <c r="E16" s="44"/>
      <c r="F16" s="44">
        <v>85.6</v>
      </c>
      <c r="G16" s="47"/>
      <c r="H16" s="44">
        <v>83.2</v>
      </c>
      <c r="I16" s="44"/>
      <c r="J16" s="44"/>
      <c r="K16" s="44"/>
      <c r="L16" s="44"/>
      <c r="M16" s="29"/>
      <c r="N16" s="12" t="s">
        <v>58</v>
      </c>
      <c r="O16" s="50">
        <f>AVERAGE(E95,G95,I95)</f>
        <v>86.721212121212105</v>
      </c>
      <c r="P16" s="34">
        <v>1</v>
      </c>
      <c r="Q16" s="52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4"/>
    </row>
    <row r="17" spans="1:252" s="39" customFormat="1" ht="15.95" customHeight="1">
      <c r="A17" s="12" t="s">
        <v>34</v>
      </c>
      <c r="B17" s="34">
        <v>11</v>
      </c>
      <c r="C17" s="34">
        <v>110</v>
      </c>
      <c r="D17" s="44">
        <v>84.6</v>
      </c>
      <c r="E17" s="44"/>
      <c r="F17" s="44">
        <v>88.2</v>
      </c>
      <c r="G17" s="47"/>
      <c r="H17" s="44">
        <v>80.8</v>
      </c>
      <c r="I17" s="44"/>
      <c r="J17" s="48"/>
      <c r="K17" s="48"/>
      <c r="L17" s="48"/>
      <c r="N17" s="12" t="s">
        <v>61</v>
      </c>
      <c r="O17" s="50">
        <f>AVERAGE(I106,G106,E107,E106)</f>
        <v>88.109090909090895</v>
      </c>
      <c r="P17" s="34">
        <v>1</v>
      </c>
    </row>
    <row r="18" spans="1:252" s="39" customFormat="1" ht="15.95" customHeight="1">
      <c r="A18" s="45" t="s">
        <v>34</v>
      </c>
      <c r="B18" s="46">
        <v>11</v>
      </c>
      <c r="C18" s="46">
        <v>111</v>
      </c>
      <c r="D18" s="44">
        <v>88.8</v>
      </c>
      <c r="E18" s="44">
        <v>85.95</v>
      </c>
      <c r="F18" s="44">
        <v>91.2</v>
      </c>
      <c r="G18" s="47">
        <v>87.825000000000003</v>
      </c>
      <c r="H18" s="44">
        <v>84</v>
      </c>
      <c r="I18" s="44">
        <v>84.2</v>
      </c>
      <c r="J18" s="48">
        <f>AVERAGE(E18,G18,I18)</f>
        <v>85.991666666666703</v>
      </c>
      <c r="K18" s="48"/>
      <c r="L18" s="48"/>
      <c r="N18" s="12" t="s">
        <v>64</v>
      </c>
      <c r="O18" s="50">
        <f>AVERAGE(I116,G116,E116)</f>
        <v>88.046666666666695</v>
      </c>
      <c r="P18" s="34">
        <v>1</v>
      </c>
    </row>
    <row r="19" spans="1:252" s="39" customFormat="1" ht="15.95" customHeight="1">
      <c r="A19" s="12" t="s">
        <v>37</v>
      </c>
      <c r="B19" s="34">
        <v>4</v>
      </c>
      <c r="C19" s="34">
        <v>312</v>
      </c>
      <c r="D19" s="44">
        <v>92.4</v>
      </c>
      <c r="E19" s="44"/>
      <c r="F19" s="44">
        <v>90</v>
      </c>
      <c r="G19" s="44"/>
      <c r="H19" s="44">
        <v>90.2</v>
      </c>
      <c r="I19" s="44"/>
      <c r="J19" s="48"/>
      <c r="K19" s="48"/>
      <c r="L19" s="48"/>
      <c r="N19" s="12" t="s">
        <v>67</v>
      </c>
      <c r="O19" s="50">
        <f>AVERAGE(I127,G127,E127)</f>
        <v>86.903030303030306</v>
      </c>
      <c r="P19" s="34">
        <v>1</v>
      </c>
    </row>
    <row r="20" spans="1:252" s="39" customFormat="1" ht="15.95" customHeight="1">
      <c r="A20" s="12" t="s">
        <v>37</v>
      </c>
      <c r="B20" s="34">
        <v>4</v>
      </c>
      <c r="C20" s="34">
        <v>313</v>
      </c>
      <c r="D20" s="44">
        <v>90.6</v>
      </c>
      <c r="E20" s="44"/>
      <c r="F20" s="44">
        <v>89.2</v>
      </c>
      <c r="G20" s="47"/>
      <c r="H20" s="44">
        <v>88.6</v>
      </c>
      <c r="I20" s="44"/>
      <c r="J20" s="48"/>
      <c r="K20" s="48"/>
      <c r="L20" s="48"/>
      <c r="N20" s="12" t="s">
        <v>70</v>
      </c>
      <c r="O20" s="50">
        <f>AVERAGE(I139,G139,E139)</f>
        <v>87.411111111111097</v>
      </c>
      <c r="P20" s="34">
        <v>1</v>
      </c>
    </row>
    <row r="21" spans="1:252" s="39" customFormat="1" ht="15.95" customHeight="1">
      <c r="A21" s="12" t="s">
        <v>37</v>
      </c>
      <c r="B21" s="34">
        <v>4</v>
      </c>
      <c r="C21" s="34">
        <v>323</v>
      </c>
      <c r="D21" s="44">
        <v>90.8</v>
      </c>
      <c r="E21" s="44"/>
      <c r="F21" s="44">
        <v>92.2</v>
      </c>
      <c r="G21" s="47"/>
      <c r="H21" s="44">
        <v>90.8</v>
      </c>
      <c r="I21" s="44"/>
      <c r="J21" s="48"/>
      <c r="K21" s="48"/>
      <c r="L21" s="48"/>
      <c r="N21" s="12" t="s">
        <v>73</v>
      </c>
      <c r="O21" s="50">
        <f>AVERAGE(I149,G149,E149)</f>
        <v>87.993333333333297</v>
      </c>
      <c r="P21" s="34">
        <v>1</v>
      </c>
    </row>
    <row r="22" spans="1:252" s="39" customFormat="1" ht="15.95" customHeight="1">
      <c r="A22" s="12" t="s">
        <v>37</v>
      </c>
      <c r="B22" s="34">
        <v>4</v>
      </c>
      <c r="C22" s="34">
        <v>324</v>
      </c>
      <c r="D22" s="44">
        <v>91</v>
      </c>
      <c r="E22" s="44"/>
      <c r="F22" s="44">
        <v>92.6</v>
      </c>
      <c r="G22" s="47"/>
      <c r="H22" s="44">
        <v>91.4</v>
      </c>
      <c r="I22" s="44"/>
      <c r="J22" s="48"/>
      <c r="K22" s="48"/>
      <c r="L22" s="48"/>
      <c r="N22" s="12" t="s">
        <v>76</v>
      </c>
      <c r="O22" s="50">
        <f>AVERAGE(I158,G158,E158)</f>
        <v>90.244444444444397</v>
      </c>
      <c r="P22" s="34">
        <v>2</v>
      </c>
    </row>
    <row r="23" spans="1:252" s="39" customFormat="1" ht="18.95" customHeight="1">
      <c r="A23" s="12" t="s">
        <v>37</v>
      </c>
      <c r="B23" s="34">
        <v>4</v>
      </c>
      <c r="C23" s="34">
        <v>325</v>
      </c>
      <c r="D23" s="44">
        <v>87.8</v>
      </c>
      <c r="E23" s="44"/>
      <c r="F23" s="44">
        <v>91.6</v>
      </c>
      <c r="G23" s="47"/>
      <c r="H23" s="44">
        <v>89.8</v>
      </c>
      <c r="I23" s="44"/>
      <c r="J23" s="48"/>
      <c r="K23" s="48"/>
      <c r="L23" s="48"/>
      <c r="N23" s="12" t="s">
        <v>165</v>
      </c>
      <c r="O23" s="50">
        <f>AVERAGE(I167,G167,E167)</f>
        <v>89.829629629629693</v>
      </c>
      <c r="P23" s="34">
        <v>1</v>
      </c>
    </row>
    <row r="24" spans="1:252" s="40" customFormat="1" ht="18.95" customHeight="1">
      <c r="A24" s="12" t="s">
        <v>37</v>
      </c>
      <c r="B24" s="34">
        <v>4</v>
      </c>
      <c r="C24" s="34">
        <v>326</v>
      </c>
      <c r="D24" s="44">
        <v>91</v>
      </c>
      <c r="E24" s="44"/>
      <c r="F24" s="44">
        <v>91.4</v>
      </c>
      <c r="G24" s="47"/>
      <c r="H24" s="44">
        <v>91</v>
      </c>
      <c r="I24" s="44"/>
      <c r="J24" s="44"/>
      <c r="K24" s="44"/>
      <c r="L24" s="44"/>
      <c r="M24" s="29"/>
      <c r="N24" s="12" t="s">
        <v>166</v>
      </c>
      <c r="O24" s="50">
        <f>AVERAGE(G176,I176,E176)</f>
        <v>89.607407407407393</v>
      </c>
      <c r="P24" s="34">
        <v>1</v>
      </c>
      <c r="Q24" s="52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4"/>
    </row>
    <row r="25" spans="1:252" s="39" customFormat="1" ht="18.95" customHeight="1">
      <c r="A25" s="12" t="s">
        <v>37</v>
      </c>
      <c r="B25" s="34">
        <v>10</v>
      </c>
      <c r="C25" s="34">
        <v>402</v>
      </c>
      <c r="D25" s="44">
        <v>84.6</v>
      </c>
      <c r="E25" s="44"/>
      <c r="F25" s="44">
        <v>90.2</v>
      </c>
      <c r="G25" s="47"/>
      <c r="H25" s="44">
        <v>89.6</v>
      </c>
      <c r="I25" s="44"/>
      <c r="J25" s="48"/>
      <c r="K25" s="48"/>
      <c r="L25" s="48"/>
      <c r="N25" s="12" t="s">
        <v>167</v>
      </c>
      <c r="O25" s="50">
        <f>AVERAGE(E186,G186,I186)</f>
        <v>89.246666666666698</v>
      </c>
      <c r="P25" s="34">
        <v>1</v>
      </c>
    </row>
    <row r="26" spans="1:252" s="39" customFormat="1" ht="15.95" customHeight="1">
      <c r="A26" s="12" t="s">
        <v>37</v>
      </c>
      <c r="B26" s="34">
        <v>10</v>
      </c>
      <c r="C26" s="34">
        <v>502</v>
      </c>
      <c r="D26" s="44">
        <v>87.4</v>
      </c>
      <c r="E26" s="44"/>
      <c r="F26" s="44">
        <v>88.8</v>
      </c>
      <c r="G26" s="47"/>
      <c r="H26" s="44">
        <v>87.2</v>
      </c>
      <c r="I26" s="44"/>
      <c r="J26" s="48"/>
      <c r="K26" s="48"/>
      <c r="L26" s="48"/>
      <c r="N26" s="12" t="s">
        <v>88</v>
      </c>
      <c r="O26" s="50">
        <f>AVERAGE(E195,G195,I195)</f>
        <v>89.6666666666667</v>
      </c>
      <c r="P26" s="34">
        <v>1</v>
      </c>
    </row>
    <row r="27" spans="1:252" s="39" customFormat="1" ht="15.95" customHeight="1">
      <c r="A27" s="12" t="s">
        <v>37</v>
      </c>
      <c r="B27" s="34">
        <v>4</v>
      </c>
      <c r="C27" s="34">
        <v>606</v>
      </c>
      <c r="D27" s="44">
        <v>88.8</v>
      </c>
      <c r="E27" s="44"/>
      <c r="F27" s="44">
        <v>91.4</v>
      </c>
      <c r="G27" s="47"/>
      <c r="H27" s="44">
        <v>90.8</v>
      </c>
      <c r="I27" s="44"/>
      <c r="J27" s="48"/>
      <c r="K27" s="48"/>
      <c r="L27" s="48"/>
      <c r="N27" s="12" t="s">
        <v>91</v>
      </c>
      <c r="O27" s="50">
        <f>AVERAGE(E205,G205,I205)</f>
        <v>88.686666666666696</v>
      </c>
      <c r="P27" s="34">
        <v>1</v>
      </c>
    </row>
    <row r="28" spans="1:252" s="39" customFormat="1" ht="15.95" customHeight="1">
      <c r="A28" s="12" t="s">
        <v>37</v>
      </c>
      <c r="B28" s="34">
        <v>4</v>
      </c>
      <c r="C28" s="34">
        <v>616</v>
      </c>
      <c r="D28" s="44">
        <v>90.4</v>
      </c>
      <c r="E28" s="44"/>
      <c r="F28" s="44">
        <v>91.8</v>
      </c>
      <c r="G28" s="47"/>
      <c r="H28" s="44">
        <v>91.2</v>
      </c>
      <c r="I28" s="44"/>
      <c r="J28" s="48"/>
      <c r="K28" s="48"/>
      <c r="L28" s="48"/>
      <c r="N28" s="12" t="s">
        <v>94</v>
      </c>
      <c r="O28" s="50">
        <f>AVERAGE(E214,G214,I214)</f>
        <v>88</v>
      </c>
      <c r="P28" s="34">
        <v>1</v>
      </c>
    </row>
    <row r="29" spans="1:252" s="39" customFormat="1" ht="15.95" customHeight="1">
      <c r="A29" s="12" t="s">
        <v>37</v>
      </c>
      <c r="B29" s="34">
        <v>14</v>
      </c>
      <c r="C29" s="34">
        <v>513</v>
      </c>
      <c r="D29" s="44">
        <v>54.6</v>
      </c>
      <c r="E29" s="44"/>
      <c r="F29" s="44">
        <v>91.2</v>
      </c>
      <c r="G29" s="47"/>
      <c r="H29" s="44">
        <v>90</v>
      </c>
      <c r="I29" s="44"/>
      <c r="J29" s="48"/>
      <c r="K29" s="48"/>
      <c r="L29" s="48"/>
      <c r="N29" s="12" t="s">
        <v>97</v>
      </c>
      <c r="O29" s="50">
        <f>AVERAGE(E224,G224,I224)</f>
        <v>89.26</v>
      </c>
      <c r="P29" s="34">
        <v>1</v>
      </c>
    </row>
    <row r="30" spans="1:252" s="39" customFormat="1" ht="15.95" customHeight="1">
      <c r="A30" s="45" t="s">
        <v>37</v>
      </c>
      <c r="B30" s="46">
        <v>10</v>
      </c>
      <c r="C30" s="46">
        <v>503</v>
      </c>
      <c r="D30" s="44">
        <v>85.4</v>
      </c>
      <c r="E30" s="44">
        <v>86.233333333333306</v>
      </c>
      <c r="F30" s="44">
        <v>86.8</v>
      </c>
      <c r="G30" s="47">
        <v>90.6</v>
      </c>
      <c r="H30" s="44">
        <v>86.6</v>
      </c>
      <c r="I30" s="44">
        <v>89.766666666666694</v>
      </c>
      <c r="J30" s="48">
        <f>AVERAGE(E30,G30,I30)</f>
        <v>88.866666666666703</v>
      </c>
      <c r="K30" s="48"/>
      <c r="L30" s="48"/>
      <c r="N30" s="12" t="s">
        <v>100</v>
      </c>
      <c r="O30" s="50">
        <f>AVERAGE(E234,G234,I234)</f>
        <v>89.56</v>
      </c>
      <c r="P30" s="34">
        <v>1</v>
      </c>
    </row>
    <row r="31" spans="1:252" s="39" customFormat="1" ht="15.95" customHeight="1">
      <c r="A31" s="12" t="s">
        <v>40</v>
      </c>
      <c r="B31" s="34">
        <v>4</v>
      </c>
      <c r="C31" s="34">
        <v>327</v>
      </c>
      <c r="D31" s="44">
        <v>89.6</v>
      </c>
      <c r="E31" s="44"/>
      <c r="F31" s="44">
        <v>90.2</v>
      </c>
      <c r="G31" s="47"/>
      <c r="H31" s="44">
        <v>89</v>
      </c>
      <c r="I31" s="44"/>
      <c r="J31" s="48"/>
      <c r="K31" s="48"/>
      <c r="L31" s="48"/>
      <c r="N31" s="12" t="s">
        <v>103</v>
      </c>
      <c r="O31" s="50">
        <f>AVERAGE(E246,G246,I246)</f>
        <v>88.3611111111111</v>
      </c>
      <c r="P31" s="34">
        <v>1</v>
      </c>
    </row>
    <row r="32" spans="1:252" s="39" customFormat="1" ht="15.95" customHeight="1">
      <c r="A32" s="12" t="s">
        <v>40</v>
      </c>
      <c r="B32" s="34">
        <v>4</v>
      </c>
      <c r="C32" s="34">
        <v>326</v>
      </c>
      <c r="D32" s="44">
        <v>91</v>
      </c>
      <c r="E32" s="44"/>
      <c r="F32" s="44">
        <v>91.4</v>
      </c>
      <c r="G32" s="47"/>
      <c r="H32" s="44">
        <v>91</v>
      </c>
      <c r="I32" s="44"/>
      <c r="J32" s="48"/>
      <c r="K32" s="48"/>
      <c r="L32" s="48"/>
      <c r="N32" s="12" t="s">
        <v>106</v>
      </c>
      <c r="O32" s="50">
        <f>AVERAGE(E256,G256,I256)</f>
        <v>90.266666666666694</v>
      </c>
      <c r="P32" s="34">
        <v>2</v>
      </c>
    </row>
    <row r="33" spans="1:252" s="40" customFormat="1" ht="15.95" customHeight="1">
      <c r="A33" s="12" t="s">
        <v>40</v>
      </c>
      <c r="B33" s="34">
        <v>4</v>
      </c>
      <c r="C33" s="34">
        <v>401</v>
      </c>
      <c r="D33" s="44">
        <v>91.6</v>
      </c>
      <c r="E33" s="44"/>
      <c r="F33" s="44">
        <v>91.4</v>
      </c>
      <c r="G33" s="47"/>
      <c r="H33" s="44">
        <v>91.6</v>
      </c>
      <c r="I33" s="44"/>
      <c r="J33" s="44"/>
      <c r="K33" s="44"/>
      <c r="L33" s="44"/>
      <c r="M33" s="29"/>
      <c r="N33" s="12" t="s">
        <v>110</v>
      </c>
      <c r="O33" s="50">
        <f>AVERAGE(E264,G264,I264)</f>
        <v>90.4583333333333</v>
      </c>
      <c r="P33" s="34">
        <v>2</v>
      </c>
      <c r="Q33" s="52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4"/>
    </row>
    <row r="34" spans="1:252" s="39" customFormat="1" ht="15.95" customHeight="1">
      <c r="A34" s="12" t="s">
        <v>40</v>
      </c>
      <c r="B34" s="34">
        <v>4</v>
      </c>
      <c r="C34" s="34">
        <v>402</v>
      </c>
      <c r="D34" s="44">
        <v>91.2</v>
      </c>
      <c r="E34" s="44"/>
      <c r="F34" s="44">
        <v>91.4</v>
      </c>
      <c r="G34" s="47"/>
      <c r="H34" s="44">
        <v>90.4</v>
      </c>
      <c r="I34" s="44"/>
      <c r="J34" s="48"/>
      <c r="K34" s="48"/>
      <c r="L34" s="48"/>
      <c r="N34" s="12" t="s">
        <v>113</v>
      </c>
      <c r="O34" s="50">
        <f>AVERAGE(E270,G270,I270)</f>
        <v>85.1111111111111</v>
      </c>
      <c r="P34" s="34">
        <v>1</v>
      </c>
    </row>
    <row r="35" spans="1:252" s="39" customFormat="1" ht="15.95" customHeight="1">
      <c r="A35" s="12" t="s">
        <v>40</v>
      </c>
      <c r="B35" s="34">
        <v>4</v>
      </c>
      <c r="C35" s="34">
        <v>403</v>
      </c>
      <c r="D35" s="44">
        <v>92.8</v>
      </c>
      <c r="E35" s="44"/>
      <c r="F35" s="44">
        <v>91.6</v>
      </c>
      <c r="G35" s="47"/>
      <c r="H35" s="44">
        <v>90.8</v>
      </c>
      <c r="I35" s="44"/>
      <c r="J35" s="48"/>
      <c r="K35" s="48"/>
      <c r="L35" s="48"/>
      <c r="N35" s="12" t="s">
        <v>116</v>
      </c>
      <c r="O35" s="50">
        <f>AVERAGE(E277,G277,I277)</f>
        <v>86.619047619047606</v>
      </c>
      <c r="P35" s="34">
        <v>1</v>
      </c>
    </row>
    <row r="36" spans="1:252" s="39" customFormat="1" ht="15.95" customHeight="1">
      <c r="A36" s="12" t="s">
        <v>40</v>
      </c>
      <c r="B36" s="34">
        <v>4</v>
      </c>
      <c r="C36" s="34">
        <v>404</v>
      </c>
      <c r="D36" s="44">
        <v>91.2</v>
      </c>
      <c r="E36" s="44"/>
      <c r="F36" s="44">
        <v>90.8</v>
      </c>
      <c r="G36" s="47"/>
      <c r="H36" s="44">
        <v>89.8</v>
      </c>
      <c r="I36" s="44"/>
      <c r="J36" s="48"/>
      <c r="K36" s="48"/>
      <c r="L36" s="48"/>
      <c r="N36" s="12" t="s">
        <v>119</v>
      </c>
      <c r="O36" s="50">
        <f>AVERAGE(E283,G283,I283)</f>
        <v>88.266666666666694</v>
      </c>
      <c r="P36" s="34">
        <v>1</v>
      </c>
    </row>
    <row r="37" spans="1:252" s="39" customFormat="1" ht="15.95" customHeight="1">
      <c r="A37" s="12" t="s">
        <v>40</v>
      </c>
      <c r="B37" s="34">
        <v>10</v>
      </c>
      <c r="C37" s="34">
        <v>401</v>
      </c>
      <c r="D37" s="44">
        <v>85.4</v>
      </c>
      <c r="E37" s="44"/>
      <c r="F37" s="44">
        <v>88.8</v>
      </c>
      <c r="G37" s="47"/>
      <c r="H37" s="44">
        <v>90.4</v>
      </c>
      <c r="I37" s="44"/>
      <c r="J37" s="48"/>
      <c r="K37" s="48"/>
      <c r="L37" s="48"/>
      <c r="N37" s="12" t="s">
        <v>122</v>
      </c>
      <c r="O37" s="50">
        <f>AVERAGE(E289,G289,I289)</f>
        <v>89.255555555555603</v>
      </c>
      <c r="P37" s="34">
        <v>1</v>
      </c>
    </row>
    <row r="38" spans="1:252" s="39" customFormat="1" ht="15.95" customHeight="1">
      <c r="A38" s="45" t="s">
        <v>40</v>
      </c>
      <c r="B38" s="46">
        <v>10</v>
      </c>
      <c r="C38" s="46">
        <v>501</v>
      </c>
      <c r="D38" s="44">
        <v>88.8</v>
      </c>
      <c r="E38" s="44">
        <v>90.2</v>
      </c>
      <c r="F38" s="44">
        <v>85.6</v>
      </c>
      <c r="G38" s="47">
        <v>90.15</v>
      </c>
      <c r="H38" s="44">
        <v>88.4</v>
      </c>
      <c r="I38" s="44">
        <v>90.174999999999997</v>
      </c>
      <c r="J38" s="48">
        <f>AVERAGE(E38,G38,I38)</f>
        <v>90.174999999999997</v>
      </c>
      <c r="K38" s="48"/>
      <c r="L38" s="48"/>
      <c r="N38" s="12" t="s">
        <v>125</v>
      </c>
      <c r="O38" s="50">
        <f>AVERAGE(G294,E294,I294)</f>
        <v>88.573333333333295</v>
      </c>
      <c r="P38" s="34">
        <v>1</v>
      </c>
    </row>
    <row r="39" spans="1:252" s="39" customFormat="1" ht="15.95" customHeight="1">
      <c r="A39" s="12" t="s">
        <v>43</v>
      </c>
      <c r="B39" s="34">
        <v>4</v>
      </c>
      <c r="C39" s="34">
        <v>406</v>
      </c>
      <c r="D39" s="44">
        <v>90.8</v>
      </c>
      <c r="E39" s="44"/>
      <c r="F39" s="44">
        <v>90.4</v>
      </c>
      <c r="G39" s="47"/>
      <c r="H39" s="44">
        <v>90.2</v>
      </c>
      <c r="I39" s="44"/>
      <c r="J39" s="48"/>
      <c r="K39" s="48"/>
      <c r="L39" s="48"/>
      <c r="N39" s="12" t="s">
        <v>128</v>
      </c>
      <c r="O39" s="50">
        <f>AVERAGE(E301,G301,I301)</f>
        <v>87.104761904761901</v>
      </c>
      <c r="P39" s="34">
        <v>1</v>
      </c>
    </row>
    <row r="40" spans="1:252" s="39" customFormat="1" ht="15.95" customHeight="1">
      <c r="A40" s="12" t="s">
        <v>43</v>
      </c>
      <c r="B40" s="34">
        <v>4</v>
      </c>
      <c r="C40" s="34">
        <v>407</v>
      </c>
      <c r="D40" s="44">
        <v>90.4</v>
      </c>
      <c r="E40" s="44"/>
      <c r="F40" s="44">
        <v>90.8</v>
      </c>
      <c r="G40" s="47"/>
      <c r="H40" s="44">
        <v>89</v>
      </c>
      <c r="I40" s="44"/>
      <c r="J40" s="48"/>
      <c r="K40" s="48"/>
      <c r="L40" s="48"/>
      <c r="N40" s="12" t="s">
        <v>131</v>
      </c>
      <c r="O40" s="50">
        <f>AVERAGE(E309,G309,I309)</f>
        <v>87.5416666666667</v>
      </c>
      <c r="P40" s="34">
        <v>1</v>
      </c>
    </row>
    <row r="41" spans="1:252" s="39" customFormat="1" ht="15.95" customHeight="1">
      <c r="A41" s="12" t="s">
        <v>43</v>
      </c>
      <c r="B41" s="34">
        <v>4</v>
      </c>
      <c r="C41" s="34">
        <v>408</v>
      </c>
      <c r="D41" s="44">
        <v>92.4</v>
      </c>
      <c r="E41" s="44"/>
      <c r="F41" s="44">
        <v>89.8</v>
      </c>
      <c r="G41" s="47"/>
      <c r="H41" s="44">
        <v>90.2</v>
      </c>
      <c r="I41" s="44"/>
      <c r="J41" s="48"/>
      <c r="K41" s="48"/>
      <c r="L41" s="48"/>
      <c r="N41" s="12" t="s">
        <v>168</v>
      </c>
      <c r="O41" s="50">
        <f>AVERAGE(E316,G316,I316)</f>
        <v>88.161904761904793</v>
      </c>
      <c r="P41" s="34">
        <v>1</v>
      </c>
    </row>
    <row r="42" spans="1:252" s="39" customFormat="1" ht="15.95" customHeight="1">
      <c r="A42" s="12" t="s">
        <v>43</v>
      </c>
      <c r="B42" s="34">
        <v>4</v>
      </c>
      <c r="C42" s="34">
        <v>409</v>
      </c>
      <c r="D42" s="44">
        <v>91.2</v>
      </c>
      <c r="E42" s="44"/>
      <c r="F42" s="44">
        <v>92</v>
      </c>
      <c r="G42" s="47"/>
      <c r="H42" s="44">
        <v>90</v>
      </c>
      <c r="I42" s="44"/>
      <c r="J42" s="48"/>
      <c r="K42" s="48"/>
      <c r="L42" s="48"/>
      <c r="N42" s="12" t="s">
        <v>169</v>
      </c>
      <c r="O42" s="50">
        <f>AVERAGE(E324,G324,I324)</f>
        <v>88.566666666666706</v>
      </c>
      <c r="P42" s="34">
        <v>1</v>
      </c>
    </row>
    <row r="43" spans="1:252" s="40" customFormat="1" ht="15.95" customHeight="1">
      <c r="A43" s="12" t="s">
        <v>43</v>
      </c>
      <c r="B43" s="34">
        <v>10</v>
      </c>
      <c r="C43" s="34">
        <v>504</v>
      </c>
      <c r="D43" s="44">
        <v>86.6</v>
      </c>
      <c r="E43" s="44"/>
      <c r="F43" s="44">
        <v>85.6</v>
      </c>
      <c r="G43" s="47"/>
      <c r="H43" s="44">
        <v>84</v>
      </c>
      <c r="I43" s="44"/>
      <c r="J43" s="44"/>
      <c r="K43" s="44"/>
      <c r="L43" s="44"/>
      <c r="M43" s="29"/>
      <c r="N43" s="12" t="s">
        <v>138</v>
      </c>
      <c r="O43" s="50">
        <f>AVERAGE(E331,G331,I331)</f>
        <v>87.2</v>
      </c>
      <c r="P43" s="34">
        <v>1</v>
      </c>
      <c r="Q43" s="52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4"/>
    </row>
    <row r="44" spans="1:252" s="39" customFormat="1" ht="15.95" customHeight="1">
      <c r="A44" s="12" t="s">
        <v>43</v>
      </c>
      <c r="B44" s="34">
        <v>10</v>
      </c>
      <c r="C44" s="34">
        <v>505</v>
      </c>
      <c r="D44" s="44">
        <v>88.4</v>
      </c>
      <c r="E44" s="44"/>
      <c r="F44" s="44">
        <v>86</v>
      </c>
      <c r="G44" s="47"/>
      <c r="H44" s="44">
        <v>86.6</v>
      </c>
      <c r="I44" s="44"/>
      <c r="J44" s="48"/>
      <c r="K44" s="48"/>
      <c r="L44" s="48"/>
      <c r="N44" s="12" t="s">
        <v>140</v>
      </c>
      <c r="O44" s="51">
        <f>AVERAGE(E339,G339,I340,I339)</f>
        <v>87.224999999999994</v>
      </c>
      <c r="P44" s="34">
        <v>1</v>
      </c>
    </row>
    <row r="45" spans="1:252" s="39" customFormat="1" ht="15.95" customHeight="1">
      <c r="A45" s="12" t="s">
        <v>43</v>
      </c>
      <c r="B45" s="34">
        <v>10</v>
      </c>
      <c r="C45" s="34">
        <v>501</v>
      </c>
      <c r="D45" s="44">
        <v>88.8</v>
      </c>
      <c r="E45" s="44"/>
      <c r="F45" s="44">
        <v>85.6</v>
      </c>
      <c r="G45" s="47"/>
      <c r="H45" s="44">
        <v>88.4</v>
      </c>
      <c r="I45" s="44"/>
      <c r="J45" s="48"/>
      <c r="K45" s="48"/>
      <c r="L45" s="48"/>
    </row>
    <row r="46" spans="1:252" s="39" customFormat="1" ht="15.95" customHeight="1">
      <c r="A46" s="45" t="s">
        <v>43</v>
      </c>
      <c r="B46" s="46">
        <v>4</v>
      </c>
      <c r="C46" s="46">
        <v>405</v>
      </c>
      <c r="D46" s="44">
        <v>87.8</v>
      </c>
      <c r="E46" s="44">
        <v>89.55</v>
      </c>
      <c r="F46" s="44">
        <v>90.6</v>
      </c>
      <c r="G46" s="47">
        <v>88.85</v>
      </c>
      <c r="H46" s="44">
        <v>90.2</v>
      </c>
      <c r="I46" s="44">
        <v>88.575000000000003</v>
      </c>
      <c r="J46" s="48">
        <f>AVERAGE(E46,G46,I46)</f>
        <v>88.991666666666703</v>
      </c>
      <c r="K46" s="48"/>
      <c r="L46" s="48"/>
    </row>
    <row r="47" spans="1:252" s="39" customFormat="1" ht="15.95" customHeight="1">
      <c r="A47" s="12" t="s">
        <v>46</v>
      </c>
      <c r="B47" s="34">
        <v>4</v>
      </c>
      <c r="C47" s="34">
        <v>524</v>
      </c>
      <c r="D47" s="44">
        <v>90.6</v>
      </c>
      <c r="E47" s="44"/>
      <c r="F47" s="44">
        <v>91.8</v>
      </c>
      <c r="G47" s="47"/>
      <c r="H47" s="44">
        <v>91.2</v>
      </c>
      <c r="I47" s="44"/>
      <c r="J47" s="48"/>
      <c r="K47" s="48"/>
      <c r="L47" s="48"/>
    </row>
    <row r="48" spans="1:252" s="39" customFormat="1" ht="15.95" customHeight="1">
      <c r="A48" s="12" t="s">
        <v>46</v>
      </c>
      <c r="B48" s="34">
        <v>5</v>
      </c>
      <c r="C48" s="34">
        <v>210</v>
      </c>
      <c r="D48" s="44">
        <v>84.2</v>
      </c>
      <c r="E48" s="44"/>
      <c r="F48" s="44">
        <v>84.2</v>
      </c>
      <c r="G48" s="47"/>
      <c r="H48" s="44">
        <v>81</v>
      </c>
      <c r="I48" s="44"/>
      <c r="J48" s="48"/>
      <c r="K48" s="48"/>
      <c r="L48" s="48"/>
    </row>
    <row r="49" spans="1:252" s="39" customFormat="1" ht="15.95" customHeight="1">
      <c r="A49" s="12" t="s">
        <v>46</v>
      </c>
      <c r="B49" s="34">
        <v>11</v>
      </c>
      <c r="C49" s="34">
        <v>519</v>
      </c>
      <c r="D49" s="44">
        <v>84.4</v>
      </c>
      <c r="E49" s="44"/>
      <c r="F49" s="44">
        <v>88.4</v>
      </c>
      <c r="G49" s="47"/>
      <c r="H49" s="44">
        <v>86</v>
      </c>
      <c r="I49" s="44"/>
      <c r="J49" s="48"/>
      <c r="K49" s="48"/>
      <c r="L49" s="48"/>
    </row>
    <row r="50" spans="1:252" s="39" customFormat="1" ht="15.95" customHeight="1">
      <c r="A50" s="12" t="s">
        <v>46</v>
      </c>
      <c r="B50" s="34">
        <v>11</v>
      </c>
      <c r="C50" s="34">
        <v>520</v>
      </c>
      <c r="D50" s="44">
        <v>86.2</v>
      </c>
      <c r="E50" s="44"/>
      <c r="F50" s="44">
        <v>85.4</v>
      </c>
      <c r="G50" s="47"/>
      <c r="H50" s="44">
        <v>82</v>
      </c>
      <c r="I50" s="44"/>
      <c r="J50" s="48"/>
      <c r="K50" s="48"/>
      <c r="L50" s="48"/>
    </row>
    <row r="51" spans="1:252" s="39" customFormat="1" ht="15.95" customHeight="1">
      <c r="A51" s="12" t="s">
        <v>46</v>
      </c>
      <c r="B51" s="34">
        <v>11</v>
      </c>
      <c r="C51" s="34">
        <v>521</v>
      </c>
      <c r="D51" s="44">
        <v>86.2</v>
      </c>
      <c r="E51" s="44"/>
      <c r="F51" s="44">
        <v>84.2</v>
      </c>
      <c r="G51" s="47"/>
      <c r="H51" s="44">
        <v>82.8</v>
      </c>
      <c r="I51" s="44"/>
      <c r="J51" s="48"/>
      <c r="K51" s="48"/>
      <c r="L51" s="48"/>
    </row>
    <row r="52" spans="1:252" s="40" customFormat="1" ht="15.95" customHeight="1">
      <c r="A52" s="12" t="s">
        <v>46</v>
      </c>
      <c r="B52" s="34">
        <v>11</v>
      </c>
      <c r="C52" s="34">
        <v>522</v>
      </c>
      <c r="D52" s="44">
        <v>86.2</v>
      </c>
      <c r="E52" s="44"/>
      <c r="F52" s="44">
        <v>84.4</v>
      </c>
      <c r="G52" s="47"/>
      <c r="H52" s="44">
        <v>82</v>
      </c>
      <c r="I52" s="44"/>
      <c r="J52" s="44"/>
      <c r="K52" s="44"/>
      <c r="L52" s="44"/>
      <c r="M52" s="29"/>
      <c r="N52" s="13"/>
      <c r="O52" s="13"/>
      <c r="P52" s="13"/>
      <c r="Q52" s="52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53"/>
      <c r="IQ52" s="53"/>
      <c r="IR52" s="54"/>
    </row>
    <row r="53" spans="1:252" s="39" customFormat="1" ht="15.95" customHeight="1">
      <c r="A53" s="12" t="s">
        <v>46</v>
      </c>
      <c r="B53" s="34">
        <v>14</v>
      </c>
      <c r="C53" s="34">
        <v>620</v>
      </c>
      <c r="D53" s="44">
        <v>89.8</v>
      </c>
      <c r="E53" s="44"/>
      <c r="F53" s="44">
        <v>87.4</v>
      </c>
      <c r="G53" s="47"/>
      <c r="H53" s="44">
        <v>86.8</v>
      </c>
      <c r="I53" s="44"/>
      <c r="J53" s="48"/>
      <c r="K53" s="48"/>
      <c r="L53" s="48"/>
    </row>
    <row r="54" spans="1:252" s="39" customFormat="1" ht="15.95" customHeight="1">
      <c r="A54" s="12" t="s">
        <v>46</v>
      </c>
      <c r="B54" s="34">
        <v>14</v>
      </c>
      <c r="C54" s="34">
        <v>621</v>
      </c>
      <c r="D54" s="44">
        <v>91.2</v>
      </c>
      <c r="E54" s="44"/>
      <c r="F54" s="44">
        <v>87.4</v>
      </c>
      <c r="G54" s="47"/>
      <c r="H54" s="44">
        <v>89.6</v>
      </c>
      <c r="I54" s="44"/>
      <c r="J54" s="48"/>
      <c r="K54" s="48"/>
      <c r="L54" s="48"/>
    </row>
    <row r="55" spans="1:252" s="39" customFormat="1" ht="15.95" customHeight="1">
      <c r="A55" s="45" t="s">
        <v>46</v>
      </c>
      <c r="B55" s="46">
        <v>4</v>
      </c>
      <c r="C55" s="46">
        <v>321</v>
      </c>
      <c r="D55" s="44">
        <v>91.8</v>
      </c>
      <c r="E55" s="44">
        <v>87.844444444444406</v>
      </c>
      <c r="F55" s="44">
        <v>91.6</v>
      </c>
      <c r="G55" s="47">
        <v>87.2</v>
      </c>
      <c r="H55" s="44">
        <v>88.8</v>
      </c>
      <c r="I55" s="44">
        <v>85.577777777777797</v>
      </c>
      <c r="J55" s="48">
        <f>AVERAGE(E55,G55,I55)</f>
        <v>86.874074074074102</v>
      </c>
      <c r="K55" s="48"/>
      <c r="L55" s="48"/>
    </row>
    <row r="56" spans="1:252" s="39" customFormat="1" ht="15.95" customHeight="1">
      <c r="A56" s="12" t="s">
        <v>49</v>
      </c>
      <c r="B56" s="34">
        <v>4</v>
      </c>
      <c r="C56" s="34">
        <v>101</v>
      </c>
      <c r="D56" s="44">
        <v>87.6</v>
      </c>
      <c r="E56" s="44"/>
      <c r="F56" s="44">
        <v>90.2</v>
      </c>
      <c r="G56" s="47"/>
      <c r="H56" s="44">
        <v>87.2</v>
      </c>
      <c r="I56" s="44"/>
      <c r="J56" s="48"/>
      <c r="K56" s="48"/>
      <c r="L56" s="48"/>
    </row>
    <row r="57" spans="1:252" s="39" customFormat="1" ht="15.95" customHeight="1">
      <c r="A57" s="12" t="s">
        <v>49</v>
      </c>
      <c r="B57" s="34">
        <v>4</v>
      </c>
      <c r="C57" s="34">
        <v>102</v>
      </c>
      <c r="D57" s="44">
        <v>87.2</v>
      </c>
      <c r="E57" s="44"/>
      <c r="F57" s="44">
        <v>87.8</v>
      </c>
      <c r="G57" s="47"/>
      <c r="H57" s="44">
        <v>84.6</v>
      </c>
      <c r="I57" s="44"/>
      <c r="J57" s="48"/>
      <c r="K57" s="48"/>
      <c r="L57" s="48"/>
    </row>
    <row r="58" spans="1:252" s="39" customFormat="1" ht="15.95" customHeight="1">
      <c r="A58" s="12" t="s">
        <v>49</v>
      </c>
      <c r="B58" s="34">
        <v>4</v>
      </c>
      <c r="C58" s="34">
        <v>103</v>
      </c>
      <c r="D58" s="44">
        <v>88.4</v>
      </c>
      <c r="E58" s="44"/>
      <c r="F58" s="44">
        <v>89.2</v>
      </c>
      <c r="G58" s="47"/>
      <c r="H58" s="44">
        <v>87.8</v>
      </c>
      <c r="I58" s="44"/>
      <c r="J58" s="48"/>
      <c r="K58" s="48"/>
      <c r="L58" s="48"/>
    </row>
    <row r="59" spans="1:252" s="39" customFormat="1" ht="15.95" customHeight="1">
      <c r="A59" s="12" t="s">
        <v>49</v>
      </c>
      <c r="B59" s="34">
        <v>4</v>
      </c>
      <c r="C59" s="34">
        <v>104</v>
      </c>
      <c r="D59" s="44">
        <v>91</v>
      </c>
      <c r="E59" s="44"/>
      <c r="F59" s="44">
        <v>88.2</v>
      </c>
      <c r="G59" s="47"/>
      <c r="H59" s="44">
        <v>83.4</v>
      </c>
      <c r="I59" s="44"/>
      <c r="J59" s="48"/>
      <c r="K59" s="48"/>
      <c r="L59" s="48"/>
    </row>
    <row r="60" spans="1:252" s="39" customFormat="1" ht="15.95" customHeight="1">
      <c r="A60" s="12" t="s">
        <v>49</v>
      </c>
      <c r="B60" s="34">
        <v>5</v>
      </c>
      <c r="C60" s="34">
        <v>207</v>
      </c>
      <c r="D60" s="44">
        <v>76.400000000000006</v>
      </c>
      <c r="E60" s="44"/>
      <c r="F60" s="44">
        <v>84.4</v>
      </c>
      <c r="G60" s="47"/>
      <c r="H60" s="44">
        <v>82.8</v>
      </c>
      <c r="I60" s="44"/>
      <c r="J60" s="48"/>
      <c r="K60" s="48"/>
      <c r="L60" s="48"/>
    </row>
    <row r="61" spans="1:252" s="39" customFormat="1" ht="15.95" customHeight="1">
      <c r="A61" s="12" t="s">
        <v>49</v>
      </c>
      <c r="B61" s="34">
        <v>11</v>
      </c>
      <c r="C61" s="34">
        <v>122</v>
      </c>
      <c r="D61" s="44">
        <v>90.4</v>
      </c>
      <c r="E61" s="44"/>
      <c r="F61" s="44">
        <v>88</v>
      </c>
      <c r="G61" s="47"/>
      <c r="H61" s="44">
        <v>89.4</v>
      </c>
      <c r="I61" s="44"/>
      <c r="J61" s="48"/>
      <c r="K61" s="48"/>
      <c r="L61" s="48"/>
    </row>
    <row r="62" spans="1:252" s="40" customFormat="1" ht="15.95" customHeight="1">
      <c r="A62" s="12" t="s">
        <v>49</v>
      </c>
      <c r="B62" s="34">
        <v>11</v>
      </c>
      <c r="C62" s="34">
        <v>421</v>
      </c>
      <c r="D62" s="44">
        <v>86</v>
      </c>
      <c r="E62" s="44"/>
      <c r="F62" s="44">
        <v>89.4</v>
      </c>
      <c r="G62" s="47"/>
      <c r="H62" s="44">
        <v>87.2</v>
      </c>
      <c r="I62" s="44"/>
      <c r="J62" s="44"/>
      <c r="K62" s="44"/>
      <c r="L62" s="44"/>
      <c r="M62" s="29"/>
      <c r="N62" s="13"/>
      <c r="O62" s="13"/>
      <c r="P62" s="13"/>
      <c r="Q62" s="52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  <c r="GR62" s="53"/>
      <c r="GS62" s="53"/>
      <c r="GT62" s="53"/>
      <c r="GU62" s="53"/>
      <c r="GV62" s="53"/>
      <c r="GW62" s="53"/>
      <c r="GX62" s="53"/>
      <c r="GY62" s="53"/>
      <c r="GZ62" s="53"/>
      <c r="HA62" s="53"/>
      <c r="HB62" s="53"/>
      <c r="HC62" s="53"/>
      <c r="HD62" s="53"/>
      <c r="HE62" s="53"/>
      <c r="HF62" s="53"/>
      <c r="HG62" s="53"/>
      <c r="HH62" s="53"/>
      <c r="HI62" s="53"/>
      <c r="HJ62" s="53"/>
      <c r="HK62" s="53"/>
      <c r="HL62" s="53"/>
      <c r="HM62" s="53"/>
      <c r="HN62" s="53"/>
      <c r="HO62" s="53"/>
      <c r="HP62" s="53"/>
      <c r="HQ62" s="53"/>
      <c r="HR62" s="53"/>
      <c r="HS62" s="53"/>
      <c r="HT62" s="53"/>
      <c r="HU62" s="53"/>
      <c r="HV62" s="53"/>
      <c r="HW62" s="53"/>
      <c r="HX62" s="53"/>
      <c r="HY62" s="53"/>
      <c r="HZ62" s="53"/>
      <c r="IA62" s="53"/>
      <c r="IB62" s="53"/>
      <c r="IC62" s="53"/>
      <c r="ID62" s="53"/>
      <c r="IE62" s="53"/>
      <c r="IF62" s="53"/>
      <c r="IG62" s="53"/>
      <c r="IH62" s="53"/>
      <c r="II62" s="53"/>
      <c r="IJ62" s="53"/>
      <c r="IK62" s="53"/>
      <c r="IL62" s="53"/>
      <c r="IM62" s="53"/>
      <c r="IN62" s="53"/>
      <c r="IO62" s="53"/>
      <c r="IP62" s="53"/>
      <c r="IQ62" s="53"/>
      <c r="IR62" s="54"/>
    </row>
    <row r="63" spans="1:252" s="39" customFormat="1" ht="15.95" customHeight="1">
      <c r="A63" s="12" t="s">
        <v>49</v>
      </c>
      <c r="B63" s="34">
        <v>11</v>
      </c>
      <c r="C63" s="34">
        <v>422</v>
      </c>
      <c r="D63" s="44">
        <v>83</v>
      </c>
      <c r="E63" s="44"/>
      <c r="F63" s="44">
        <v>87.8</v>
      </c>
      <c r="G63" s="44"/>
      <c r="H63" s="44">
        <v>81.2</v>
      </c>
      <c r="I63" s="44"/>
      <c r="J63" s="48"/>
      <c r="K63" s="48"/>
      <c r="L63" s="48"/>
    </row>
    <row r="64" spans="1:252" s="39" customFormat="1" ht="15.95" customHeight="1">
      <c r="A64" s="12" t="s">
        <v>49</v>
      </c>
      <c r="B64" s="34">
        <v>11</v>
      </c>
      <c r="C64" s="34">
        <v>518</v>
      </c>
      <c r="D64" s="44">
        <v>83.6</v>
      </c>
      <c r="E64" s="44"/>
      <c r="F64" s="44">
        <v>84.6</v>
      </c>
      <c r="G64" s="44"/>
      <c r="H64" s="44">
        <v>82.2</v>
      </c>
      <c r="I64" s="44"/>
      <c r="J64" s="48"/>
      <c r="K64" s="48"/>
      <c r="L64" s="48"/>
    </row>
    <row r="65" spans="1:252" s="39" customFormat="1" ht="15.95" customHeight="1">
      <c r="A65" s="45" t="s">
        <v>49</v>
      </c>
      <c r="B65" s="46">
        <v>4</v>
      </c>
      <c r="C65" s="46">
        <v>322</v>
      </c>
      <c r="D65" s="44">
        <v>92</v>
      </c>
      <c r="E65" s="44">
        <v>86.56</v>
      </c>
      <c r="F65" s="44">
        <v>90.4</v>
      </c>
      <c r="G65" s="44">
        <v>88</v>
      </c>
      <c r="H65" s="44">
        <v>89.2</v>
      </c>
      <c r="I65" s="44">
        <v>85.5</v>
      </c>
      <c r="J65" s="48">
        <f>AVERAGE(E65,G65,I65)</f>
        <v>86.686666666666696</v>
      </c>
      <c r="K65" s="48"/>
      <c r="L65" s="48"/>
    </row>
    <row r="66" spans="1:252" s="39" customFormat="1" ht="15.95" customHeight="1">
      <c r="A66" s="12" t="s">
        <v>52</v>
      </c>
      <c r="B66" s="34">
        <v>4</v>
      </c>
      <c r="C66" s="34">
        <v>218</v>
      </c>
      <c r="D66" s="44">
        <v>91.8</v>
      </c>
      <c r="E66" s="44"/>
      <c r="F66" s="44">
        <v>88.8</v>
      </c>
      <c r="G66" s="44"/>
      <c r="H66" s="44">
        <v>91</v>
      </c>
      <c r="I66" s="44"/>
      <c r="J66" s="48"/>
      <c r="K66" s="48"/>
      <c r="L66" s="48"/>
    </row>
    <row r="67" spans="1:252" s="39" customFormat="1" ht="15.95" customHeight="1">
      <c r="A67" s="12" t="s">
        <v>52</v>
      </c>
      <c r="B67" s="34">
        <v>4</v>
      </c>
      <c r="C67" s="34">
        <v>219</v>
      </c>
      <c r="D67" s="44">
        <v>89.4</v>
      </c>
      <c r="E67" s="44"/>
      <c r="F67" s="44">
        <v>88.4</v>
      </c>
      <c r="G67" s="44"/>
      <c r="H67" s="44">
        <v>92</v>
      </c>
      <c r="I67" s="44"/>
      <c r="J67" s="48"/>
      <c r="K67" s="48"/>
      <c r="L67" s="48"/>
    </row>
    <row r="68" spans="1:252" s="39" customFormat="1" ht="15.95" customHeight="1">
      <c r="A68" s="12" t="s">
        <v>52</v>
      </c>
      <c r="B68" s="34">
        <v>4</v>
      </c>
      <c r="C68" s="34">
        <v>220</v>
      </c>
      <c r="D68" s="44">
        <v>89.8</v>
      </c>
      <c r="E68" s="44"/>
      <c r="F68" s="44">
        <v>86.6</v>
      </c>
      <c r="G68" s="44"/>
      <c r="H68" s="44">
        <v>90.2</v>
      </c>
      <c r="I68" s="44"/>
      <c r="J68" s="48"/>
      <c r="K68" s="48"/>
      <c r="L68" s="48"/>
    </row>
    <row r="69" spans="1:252" s="39" customFormat="1" ht="15.95" customHeight="1">
      <c r="A69" s="12" t="s">
        <v>52</v>
      </c>
      <c r="B69" s="34">
        <v>4</v>
      </c>
      <c r="C69" s="34">
        <v>221</v>
      </c>
      <c r="D69" s="44">
        <v>89.8</v>
      </c>
      <c r="E69" s="44"/>
      <c r="F69" s="44">
        <v>88</v>
      </c>
      <c r="G69" s="44"/>
      <c r="H69" s="44">
        <v>92.2</v>
      </c>
      <c r="I69" s="44"/>
      <c r="J69" s="48"/>
      <c r="K69" s="48"/>
      <c r="L69" s="48"/>
    </row>
    <row r="70" spans="1:252" s="39" customFormat="1" ht="15.95" customHeight="1">
      <c r="A70" s="12" t="s">
        <v>52</v>
      </c>
      <c r="B70" s="34">
        <v>4</v>
      </c>
      <c r="C70" s="34">
        <v>222</v>
      </c>
      <c r="D70" s="44">
        <v>81.8</v>
      </c>
      <c r="E70" s="44"/>
      <c r="F70" s="44">
        <v>84.2</v>
      </c>
      <c r="G70" s="44"/>
      <c r="H70" s="44">
        <v>85.4</v>
      </c>
      <c r="I70" s="44"/>
      <c r="J70" s="48"/>
      <c r="K70" s="48"/>
      <c r="L70" s="48"/>
    </row>
    <row r="71" spans="1:252" s="40" customFormat="1" ht="15.95" customHeight="1">
      <c r="A71" s="12" t="s">
        <v>52</v>
      </c>
      <c r="B71" s="34">
        <v>4</v>
      </c>
      <c r="C71" s="34">
        <v>223</v>
      </c>
      <c r="D71" s="44">
        <v>87.4</v>
      </c>
      <c r="E71" s="44"/>
      <c r="F71" s="44">
        <v>84.8</v>
      </c>
      <c r="G71" s="44"/>
      <c r="H71" s="44">
        <v>90.2</v>
      </c>
      <c r="I71" s="44"/>
      <c r="J71" s="44"/>
      <c r="K71" s="44"/>
      <c r="L71" s="44"/>
      <c r="M71" s="29"/>
      <c r="N71" s="13"/>
      <c r="O71" s="13"/>
      <c r="P71" s="13"/>
      <c r="Q71" s="52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  <c r="FM71" s="53"/>
      <c r="FN71" s="53"/>
      <c r="FO71" s="53"/>
      <c r="FP71" s="53"/>
      <c r="FQ71" s="53"/>
      <c r="FR71" s="53"/>
      <c r="FS71" s="53"/>
      <c r="FT71" s="53"/>
      <c r="FU71" s="53"/>
      <c r="FV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  <c r="GK71" s="53"/>
      <c r="GL71" s="53"/>
      <c r="GM71" s="53"/>
      <c r="GN71" s="53"/>
      <c r="GO71" s="53"/>
      <c r="GP71" s="53"/>
      <c r="GQ71" s="53"/>
      <c r="GR71" s="53"/>
      <c r="GS71" s="53"/>
      <c r="GT71" s="53"/>
      <c r="GU71" s="53"/>
      <c r="GV71" s="53"/>
      <c r="GW71" s="53"/>
      <c r="GX71" s="53"/>
      <c r="GY71" s="53"/>
      <c r="GZ71" s="53"/>
      <c r="HA71" s="53"/>
      <c r="HB71" s="53"/>
      <c r="HC71" s="53"/>
      <c r="HD71" s="53"/>
      <c r="HE71" s="53"/>
      <c r="HF71" s="53"/>
      <c r="HG71" s="53"/>
      <c r="HH71" s="53"/>
      <c r="HI71" s="53"/>
      <c r="HJ71" s="53"/>
      <c r="HK71" s="53"/>
      <c r="HL71" s="53"/>
      <c r="HM71" s="53"/>
      <c r="HN71" s="53"/>
      <c r="HO71" s="53"/>
      <c r="HP71" s="53"/>
      <c r="HQ71" s="53"/>
      <c r="HR71" s="53"/>
      <c r="HS71" s="53"/>
      <c r="HT71" s="53"/>
      <c r="HU71" s="53"/>
      <c r="HV71" s="53"/>
      <c r="HW71" s="53"/>
      <c r="HX71" s="53"/>
      <c r="HY71" s="53"/>
      <c r="HZ71" s="53"/>
      <c r="IA71" s="53"/>
      <c r="IB71" s="53"/>
      <c r="IC71" s="53"/>
      <c r="ID71" s="53"/>
      <c r="IE71" s="53"/>
      <c r="IF71" s="53"/>
      <c r="IG71" s="53"/>
      <c r="IH71" s="53"/>
      <c r="II71" s="53"/>
      <c r="IJ71" s="53"/>
      <c r="IK71" s="53"/>
      <c r="IL71" s="53"/>
      <c r="IM71" s="53"/>
      <c r="IN71" s="53"/>
      <c r="IO71" s="53"/>
      <c r="IP71" s="53"/>
      <c r="IQ71" s="53"/>
      <c r="IR71" s="54"/>
    </row>
    <row r="72" spans="1:252" s="39" customFormat="1" ht="15.95" customHeight="1">
      <c r="A72" s="12" t="s">
        <v>52</v>
      </c>
      <c r="B72" s="34">
        <v>4</v>
      </c>
      <c r="C72" s="34">
        <v>224</v>
      </c>
      <c r="D72" s="44">
        <v>88.4</v>
      </c>
      <c r="E72" s="44"/>
      <c r="F72" s="44">
        <v>89.8</v>
      </c>
      <c r="G72" s="44"/>
      <c r="H72" s="44">
        <v>88.8</v>
      </c>
      <c r="I72" s="44"/>
      <c r="J72" s="48"/>
      <c r="K72" s="48"/>
      <c r="L72" s="48"/>
    </row>
    <row r="73" spans="1:252" s="39" customFormat="1" ht="15.95" customHeight="1">
      <c r="A73" s="12" t="s">
        <v>52</v>
      </c>
      <c r="B73" s="34">
        <v>5</v>
      </c>
      <c r="C73" s="34">
        <v>209</v>
      </c>
      <c r="D73" s="44">
        <v>85.8</v>
      </c>
      <c r="E73" s="44"/>
      <c r="F73" s="44">
        <v>86.8</v>
      </c>
      <c r="G73" s="44"/>
      <c r="H73" s="44">
        <v>86.4</v>
      </c>
      <c r="I73" s="44"/>
      <c r="J73" s="48"/>
      <c r="K73" s="48"/>
      <c r="L73" s="48"/>
    </row>
    <row r="74" spans="1:252" s="39" customFormat="1" ht="15.95" customHeight="1">
      <c r="A74" s="12" t="s">
        <v>52</v>
      </c>
      <c r="B74" s="34">
        <v>8</v>
      </c>
      <c r="C74" s="34">
        <v>615</v>
      </c>
      <c r="D74" s="44">
        <v>86.4</v>
      </c>
      <c r="E74" s="44"/>
      <c r="F74" s="44">
        <v>86</v>
      </c>
      <c r="G74" s="44"/>
      <c r="H74" s="44">
        <v>85</v>
      </c>
      <c r="I74" s="44"/>
      <c r="J74" s="48"/>
      <c r="K74" s="48"/>
      <c r="L74" s="48"/>
    </row>
    <row r="75" spans="1:252" s="39" customFormat="1" ht="15.95" customHeight="1">
      <c r="A75" s="45" t="s">
        <v>52</v>
      </c>
      <c r="B75" s="46">
        <v>7</v>
      </c>
      <c r="C75" s="46">
        <v>609</v>
      </c>
      <c r="D75" s="44">
        <v>85</v>
      </c>
      <c r="E75" s="44">
        <v>87.56</v>
      </c>
      <c r="F75" s="44">
        <v>85.2</v>
      </c>
      <c r="G75" s="44">
        <v>86.86</v>
      </c>
      <c r="H75" s="44">
        <v>87.6</v>
      </c>
      <c r="I75" s="44">
        <v>88.88</v>
      </c>
      <c r="J75" s="48">
        <f>AVERAGE(E75,G75,I75)</f>
        <v>87.766666666666694</v>
      </c>
      <c r="K75" s="48"/>
      <c r="L75" s="48"/>
    </row>
    <row r="76" spans="1:252" s="39" customFormat="1" ht="15.95" customHeight="1">
      <c r="A76" s="12" t="s">
        <v>55</v>
      </c>
      <c r="B76" s="34">
        <v>4</v>
      </c>
      <c r="C76" s="34">
        <v>225</v>
      </c>
      <c r="D76" s="44">
        <v>90.6</v>
      </c>
      <c r="E76" s="44"/>
      <c r="F76" s="44">
        <v>92.8</v>
      </c>
      <c r="G76" s="44"/>
      <c r="H76" s="44">
        <v>93.2</v>
      </c>
      <c r="I76" s="44"/>
      <c r="J76" s="48"/>
      <c r="K76" s="48"/>
      <c r="L76" s="48"/>
    </row>
    <row r="77" spans="1:252" s="39" customFormat="1" ht="15.95" customHeight="1">
      <c r="A77" s="12" t="s">
        <v>55</v>
      </c>
      <c r="B77" s="34">
        <v>4</v>
      </c>
      <c r="C77" s="34">
        <v>226</v>
      </c>
      <c r="D77" s="44">
        <v>88</v>
      </c>
      <c r="E77" s="44"/>
      <c r="F77" s="44">
        <v>91.2</v>
      </c>
      <c r="G77" s="44"/>
      <c r="H77" s="44">
        <v>90.4</v>
      </c>
      <c r="I77" s="44"/>
      <c r="J77" s="48"/>
      <c r="K77" s="48"/>
      <c r="L77" s="48"/>
    </row>
    <row r="78" spans="1:252" s="39" customFormat="1" ht="15.95" customHeight="1">
      <c r="A78" s="12" t="s">
        <v>55</v>
      </c>
      <c r="B78" s="34">
        <v>4</v>
      </c>
      <c r="C78" s="34">
        <v>227</v>
      </c>
      <c r="D78" s="44">
        <v>75.599999999999994</v>
      </c>
      <c r="E78" s="44"/>
      <c r="F78" s="44">
        <v>84.8</v>
      </c>
      <c r="G78" s="44"/>
      <c r="H78" s="44">
        <v>86.4</v>
      </c>
      <c r="I78" s="44"/>
      <c r="J78" s="48"/>
      <c r="K78" s="48"/>
      <c r="L78" s="48"/>
    </row>
    <row r="79" spans="1:252" s="40" customFormat="1" ht="15.95" customHeight="1">
      <c r="A79" s="12" t="s">
        <v>55</v>
      </c>
      <c r="B79" s="34">
        <v>4</v>
      </c>
      <c r="C79" s="34">
        <v>301</v>
      </c>
      <c r="D79" s="44">
        <v>89</v>
      </c>
      <c r="E79" s="44"/>
      <c r="F79" s="44">
        <v>84.8</v>
      </c>
      <c r="G79" s="44"/>
      <c r="H79" s="44">
        <v>86.4</v>
      </c>
      <c r="I79" s="44"/>
      <c r="J79" s="44"/>
      <c r="K79" s="44"/>
      <c r="L79" s="44"/>
      <c r="M79" s="29"/>
      <c r="N79" s="13"/>
      <c r="O79" s="13"/>
      <c r="P79" s="13"/>
      <c r="Q79" s="52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  <c r="FV79" s="53"/>
      <c r="FW79" s="53"/>
      <c r="FX79" s="53"/>
      <c r="FY79" s="53"/>
      <c r="FZ79" s="53"/>
      <c r="GA79" s="53"/>
      <c r="GB79" s="53"/>
      <c r="GC79" s="53"/>
      <c r="GD79" s="53"/>
      <c r="GE79" s="53"/>
      <c r="GF79" s="53"/>
      <c r="GG79" s="53"/>
      <c r="GH79" s="53"/>
      <c r="GI79" s="53"/>
      <c r="GJ79" s="53"/>
      <c r="GK79" s="53"/>
      <c r="GL79" s="53"/>
      <c r="GM79" s="53"/>
      <c r="GN79" s="53"/>
      <c r="GO79" s="53"/>
      <c r="GP79" s="53"/>
      <c r="GQ79" s="53"/>
      <c r="GR79" s="53"/>
      <c r="GS79" s="53"/>
      <c r="GT79" s="53"/>
      <c r="GU79" s="53"/>
      <c r="GV79" s="53"/>
      <c r="GW79" s="53"/>
      <c r="GX79" s="53"/>
      <c r="GY79" s="53"/>
      <c r="GZ79" s="53"/>
      <c r="HA79" s="53"/>
      <c r="HB79" s="53"/>
      <c r="HC79" s="53"/>
      <c r="HD79" s="53"/>
      <c r="HE79" s="53"/>
      <c r="HF79" s="53"/>
      <c r="HG79" s="53"/>
      <c r="HH79" s="53"/>
      <c r="HI79" s="53"/>
      <c r="HJ79" s="53"/>
      <c r="HK79" s="53"/>
      <c r="HL79" s="53"/>
      <c r="HM79" s="53"/>
      <c r="HN79" s="53"/>
      <c r="HO79" s="53"/>
      <c r="HP79" s="53"/>
      <c r="HQ79" s="53"/>
      <c r="HR79" s="53"/>
      <c r="HS79" s="53"/>
      <c r="HT79" s="53"/>
      <c r="HU79" s="53"/>
      <c r="HV79" s="53"/>
      <c r="HW79" s="53"/>
      <c r="HX79" s="53"/>
      <c r="HY79" s="53"/>
      <c r="HZ79" s="53"/>
      <c r="IA79" s="53"/>
      <c r="IB79" s="53"/>
      <c r="IC79" s="53"/>
      <c r="ID79" s="53"/>
      <c r="IE79" s="53"/>
      <c r="IF79" s="53"/>
      <c r="IG79" s="53"/>
      <c r="IH79" s="53"/>
      <c r="II79" s="53"/>
      <c r="IJ79" s="53"/>
      <c r="IK79" s="53"/>
      <c r="IL79" s="53"/>
      <c r="IM79" s="53"/>
      <c r="IN79" s="53"/>
      <c r="IO79" s="53"/>
      <c r="IP79" s="53"/>
      <c r="IQ79" s="53"/>
      <c r="IR79" s="54"/>
    </row>
    <row r="80" spans="1:252" s="39" customFormat="1" ht="15.95" customHeight="1">
      <c r="A80" s="12" t="s">
        <v>55</v>
      </c>
      <c r="B80" s="34">
        <v>4</v>
      </c>
      <c r="C80" s="34">
        <v>302</v>
      </c>
      <c r="D80" s="44">
        <v>90.6</v>
      </c>
      <c r="E80" s="44"/>
      <c r="F80" s="44">
        <v>90.6</v>
      </c>
      <c r="G80" s="44"/>
      <c r="H80" s="44">
        <v>89.2</v>
      </c>
      <c r="I80" s="44"/>
      <c r="J80" s="48"/>
      <c r="K80" s="48"/>
      <c r="L80" s="48"/>
    </row>
    <row r="81" spans="1:252" s="39" customFormat="1" ht="15.95" customHeight="1">
      <c r="A81" s="12" t="s">
        <v>55</v>
      </c>
      <c r="B81" s="34">
        <v>4</v>
      </c>
      <c r="C81" s="34">
        <v>303</v>
      </c>
      <c r="D81" s="44">
        <v>89.8</v>
      </c>
      <c r="E81" s="44"/>
      <c r="F81" s="44">
        <v>84.2</v>
      </c>
      <c r="G81" s="44"/>
      <c r="H81" s="44">
        <v>91.2</v>
      </c>
      <c r="I81" s="44"/>
      <c r="J81" s="48"/>
      <c r="K81" s="48"/>
      <c r="L81" s="48"/>
    </row>
    <row r="82" spans="1:252" s="39" customFormat="1" ht="15.95" customHeight="1">
      <c r="A82" s="12" t="s">
        <v>55</v>
      </c>
      <c r="B82" s="34">
        <v>4</v>
      </c>
      <c r="C82" s="34">
        <v>304</v>
      </c>
      <c r="D82" s="44">
        <v>89.4</v>
      </c>
      <c r="E82" s="44"/>
      <c r="F82" s="44">
        <v>87.6</v>
      </c>
      <c r="G82" s="44"/>
      <c r="H82" s="44">
        <v>87.4</v>
      </c>
      <c r="I82" s="44"/>
      <c r="J82" s="48"/>
      <c r="K82" s="48"/>
      <c r="L82" s="48"/>
    </row>
    <row r="83" spans="1:252" s="39" customFormat="1" ht="15.95" customHeight="1">
      <c r="A83" s="12" t="s">
        <v>55</v>
      </c>
      <c r="B83" s="34">
        <v>8</v>
      </c>
      <c r="C83" s="34">
        <v>616</v>
      </c>
      <c r="D83" s="44">
        <v>86.6</v>
      </c>
      <c r="E83" s="44"/>
      <c r="F83" s="44">
        <v>84</v>
      </c>
      <c r="G83" s="44"/>
      <c r="H83" s="44">
        <v>83</v>
      </c>
      <c r="I83" s="44"/>
      <c r="J83" s="48"/>
      <c r="K83" s="48"/>
      <c r="L83" s="48"/>
    </row>
    <row r="84" spans="1:252" s="39" customFormat="1" ht="15.95" customHeight="1">
      <c r="A84" s="45" t="s">
        <v>55</v>
      </c>
      <c r="B84" s="46">
        <v>5</v>
      </c>
      <c r="C84" s="46">
        <v>209</v>
      </c>
      <c r="D84" s="44">
        <v>85.8</v>
      </c>
      <c r="E84" s="44">
        <v>87.266666666666694</v>
      </c>
      <c r="F84" s="44">
        <v>86.8</v>
      </c>
      <c r="G84" s="44">
        <v>87.422222222222203</v>
      </c>
      <c r="H84" s="44">
        <v>86.4</v>
      </c>
      <c r="I84" s="44">
        <v>88.177777777777806</v>
      </c>
      <c r="J84" s="48">
        <f>AVERAGE(E84,G84,I84)</f>
        <v>87.622222222222206</v>
      </c>
      <c r="K84" s="48"/>
      <c r="L84" s="48"/>
    </row>
    <row r="85" spans="1:252" s="39" customFormat="1" ht="15.95" customHeight="1">
      <c r="A85" s="12" t="s">
        <v>58</v>
      </c>
      <c r="B85" s="34">
        <v>3</v>
      </c>
      <c r="C85" s="34">
        <v>619</v>
      </c>
      <c r="D85" s="44">
        <v>49.8</v>
      </c>
      <c r="E85" s="44"/>
      <c r="F85" s="44">
        <v>79.599999999999994</v>
      </c>
      <c r="G85" s="44"/>
      <c r="H85" s="44">
        <v>80.400000000000006</v>
      </c>
      <c r="I85" s="44"/>
      <c r="J85" s="48"/>
      <c r="K85" s="48"/>
      <c r="L85" s="48"/>
    </row>
    <row r="86" spans="1:252" s="40" customFormat="1" ht="15.95" customHeight="1">
      <c r="A86" s="12" t="s">
        <v>58</v>
      </c>
      <c r="B86" s="34">
        <v>4</v>
      </c>
      <c r="C86" s="34">
        <v>123</v>
      </c>
      <c r="D86" s="44">
        <v>89</v>
      </c>
      <c r="E86" s="44"/>
      <c r="F86" s="44">
        <v>88.6</v>
      </c>
      <c r="G86" s="44"/>
      <c r="H86" s="44">
        <v>83.6</v>
      </c>
      <c r="I86" s="44"/>
      <c r="J86" s="44"/>
      <c r="K86" s="44"/>
      <c r="L86" s="44"/>
      <c r="M86" s="29"/>
      <c r="N86" s="13"/>
      <c r="O86" s="13"/>
      <c r="P86" s="13"/>
      <c r="Q86" s="52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  <c r="FV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  <c r="GH86" s="53"/>
      <c r="GI86" s="53"/>
      <c r="GJ86" s="53"/>
      <c r="GK86" s="53"/>
      <c r="GL86" s="53"/>
      <c r="GM86" s="53"/>
      <c r="GN86" s="53"/>
      <c r="GO86" s="53"/>
      <c r="GP86" s="53"/>
      <c r="GQ86" s="53"/>
      <c r="GR86" s="53"/>
      <c r="GS86" s="53"/>
      <c r="GT86" s="53"/>
      <c r="GU86" s="53"/>
      <c r="GV86" s="53"/>
      <c r="GW86" s="53"/>
      <c r="GX86" s="53"/>
      <c r="GY86" s="53"/>
      <c r="GZ86" s="53"/>
      <c r="HA86" s="53"/>
      <c r="HB86" s="53"/>
      <c r="HC86" s="53"/>
      <c r="HD86" s="53"/>
      <c r="HE86" s="53"/>
      <c r="HF86" s="53"/>
      <c r="HG86" s="53"/>
      <c r="HH86" s="53"/>
      <c r="HI86" s="53"/>
      <c r="HJ86" s="53"/>
      <c r="HK86" s="53"/>
      <c r="HL86" s="53"/>
      <c r="HM86" s="53"/>
      <c r="HN86" s="53"/>
      <c r="HO86" s="53"/>
      <c r="HP86" s="53"/>
      <c r="HQ86" s="53"/>
      <c r="HR86" s="53"/>
      <c r="HS86" s="53"/>
      <c r="HT86" s="53"/>
      <c r="HU86" s="53"/>
      <c r="HV86" s="53"/>
      <c r="HW86" s="53"/>
      <c r="HX86" s="53"/>
      <c r="HY86" s="53"/>
      <c r="HZ86" s="53"/>
      <c r="IA86" s="53"/>
      <c r="IB86" s="53"/>
      <c r="IC86" s="53"/>
      <c r="ID86" s="53"/>
      <c r="IE86" s="53"/>
      <c r="IF86" s="53"/>
      <c r="IG86" s="53"/>
      <c r="IH86" s="53"/>
      <c r="II86" s="53"/>
      <c r="IJ86" s="53"/>
      <c r="IK86" s="53"/>
      <c r="IL86" s="53"/>
      <c r="IM86" s="53"/>
      <c r="IN86" s="53"/>
      <c r="IO86" s="53"/>
      <c r="IP86" s="53"/>
      <c r="IQ86" s="53"/>
      <c r="IR86" s="54"/>
    </row>
    <row r="87" spans="1:252" s="39" customFormat="1" ht="15.95" customHeight="1">
      <c r="A87" s="12" t="s">
        <v>58</v>
      </c>
      <c r="B87" s="34">
        <v>4</v>
      </c>
      <c r="C87" s="34">
        <v>305</v>
      </c>
      <c r="D87" s="44">
        <v>89.8</v>
      </c>
      <c r="E87" s="44"/>
      <c r="F87" s="44">
        <v>88.6</v>
      </c>
      <c r="G87" s="44"/>
      <c r="H87" s="44">
        <v>88.6</v>
      </c>
      <c r="I87" s="44"/>
      <c r="J87" s="48"/>
      <c r="K87" s="48"/>
      <c r="L87" s="48"/>
    </row>
    <row r="88" spans="1:252" s="39" customFormat="1" ht="15.95" customHeight="1">
      <c r="A88" s="12" t="s">
        <v>58</v>
      </c>
      <c r="B88" s="34">
        <v>4</v>
      </c>
      <c r="C88" s="34">
        <v>306</v>
      </c>
      <c r="D88" s="44">
        <v>91.8</v>
      </c>
      <c r="E88" s="44"/>
      <c r="F88" s="44">
        <v>90.8</v>
      </c>
      <c r="G88" s="44"/>
      <c r="H88" s="44">
        <v>89.8</v>
      </c>
      <c r="I88" s="44"/>
      <c r="J88" s="48"/>
      <c r="K88" s="48"/>
      <c r="L88" s="48"/>
    </row>
    <row r="89" spans="1:252" s="39" customFormat="1" ht="15.95" customHeight="1">
      <c r="A89" s="12" t="s">
        <v>58</v>
      </c>
      <c r="B89" s="34">
        <v>4</v>
      </c>
      <c r="C89" s="34">
        <v>307</v>
      </c>
      <c r="D89" s="44">
        <v>91.4</v>
      </c>
      <c r="E89" s="44"/>
      <c r="F89" s="44">
        <v>89.8</v>
      </c>
      <c r="G89" s="44"/>
      <c r="H89" s="44">
        <v>85.6</v>
      </c>
      <c r="I89" s="44"/>
      <c r="J89" s="48"/>
      <c r="K89" s="48"/>
      <c r="L89" s="48"/>
    </row>
    <row r="90" spans="1:252" s="39" customFormat="1" ht="15.95" customHeight="1">
      <c r="A90" s="12" t="s">
        <v>58</v>
      </c>
      <c r="B90" s="34">
        <v>4</v>
      </c>
      <c r="C90" s="34">
        <v>308</v>
      </c>
      <c r="D90" s="44">
        <v>90.2</v>
      </c>
      <c r="E90" s="44"/>
      <c r="F90" s="44">
        <v>89</v>
      </c>
      <c r="G90" s="44"/>
      <c r="H90" s="44">
        <v>84.8</v>
      </c>
      <c r="I90" s="44"/>
      <c r="J90" s="48"/>
      <c r="K90" s="48"/>
      <c r="L90" s="48"/>
    </row>
    <row r="91" spans="1:252" s="39" customFormat="1" ht="15.95" customHeight="1">
      <c r="A91" s="12" t="s">
        <v>58</v>
      </c>
      <c r="B91" s="34">
        <v>4</v>
      </c>
      <c r="C91" s="34">
        <v>309</v>
      </c>
      <c r="D91" s="44">
        <v>89.6</v>
      </c>
      <c r="E91" s="44"/>
      <c r="F91" s="44">
        <v>85.6</v>
      </c>
      <c r="G91" s="44"/>
      <c r="H91" s="44">
        <v>88.6</v>
      </c>
      <c r="I91" s="44"/>
      <c r="J91" s="48"/>
      <c r="K91" s="48"/>
      <c r="L91" s="48"/>
    </row>
    <row r="92" spans="1:252" s="39" customFormat="1" ht="15.95" customHeight="1">
      <c r="A92" s="12" t="s">
        <v>58</v>
      </c>
      <c r="B92" s="34">
        <v>4</v>
      </c>
      <c r="C92" s="34">
        <v>310</v>
      </c>
      <c r="D92" s="44">
        <v>89</v>
      </c>
      <c r="E92" s="44"/>
      <c r="F92" s="44">
        <v>89</v>
      </c>
      <c r="G92" s="44"/>
      <c r="H92" s="44">
        <v>88.8</v>
      </c>
      <c r="I92" s="44"/>
      <c r="J92" s="48"/>
      <c r="K92" s="48"/>
      <c r="L92" s="48"/>
    </row>
    <row r="93" spans="1:252" s="40" customFormat="1" ht="15.95" customHeight="1">
      <c r="A93" s="12" t="s">
        <v>58</v>
      </c>
      <c r="B93" s="34">
        <v>4</v>
      </c>
      <c r="C93" s="34">
        <v>311</v>
      </c>
      <c r="D93" s="44">
        <v>89.4</v>
      </c>
      <c r="E93" s="44"/>
      <c r="F93" s="44">
        <v>89</v>
      </c>
      <c r="G93" s="44"/>
      <c r="H93" s="44">
        <v>90</v>
      </c>
      <c r="I93" s="44"/>
      <c r="J93" s="44"/>
      <c r="K93" s="44"/>
      <c r="L93" s="44"/>
      <c r="M93" s="29"/>
      <c r="N93" s="13"/>
      <c r="O93" s="13"/>
      <c r="P93" s="13"/>
      <c r="Q93" s="52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3"/>
      <c r="GV93" s="53"/>
      <c r="GW93" s="53"/>
      <c r="GX93" s="53"/>
      <c r="GY93" s="53"/>
      <c r="GZ93" s="53"/>
      <c r="HA93" s="53"/>
      <c r="HB93" s="53"/>
      <c r="HC93" s="53"/>
      <c r="HD93" s="53"/>
      <c r="HE93" s="53"/>
      <c r="HF93" s="53"/>
      <c r="HG93" s="53"/>
      <c r="HH93" s="53"/>
      <c r="HI93" s="53"/>
      <c r="HJ93" s="53"/>
      <c r="HK93" s="53"/>
      <c r="HL93" s="53"/>
      <c r="HM93" s="53"/>
      <c r="HN93" s="53"/>
      <c r="HO93" s="53"/>
      <c r="HP93" s="53"/>
      <c r="HQ93" s="53"/>
      <c r="HR93" s="53"/>
      <c r="HS93" s="53"/>
      <c r="HT93" s="53"/>
      <c r="HU93" s="53"/>
      <c r="HV93" s="53"/>
      <c r="HW93" s="53"/>
      <c r="HX93" s="53"/>
      <c r="HY93" s="53"/>
      <c r="HZ93" s="53"/>
      <c r="IA93" s="53"/>
      <c r="IB93" s="53"/>
      <c r="IC93" s="53"/>
      <c r="ID93" s="53"/>
      <c r="IE93" s="53"/>
      <c r="IF93" s="53"/>
      <c r="IG93" s="53"/>
      <c r="IH93" s="53"/>
      <c r="II93" s="53"/>
      <c r="IJ93" s="53"/>
      <c r="IK93" s="53"/>
      <c r="IL93" s="53"/>
      <c r="IM93" s="53"/>
      <c r="IN93" s="53"/>
      <c r="IO93" s="53"/>
      <c r="IP93" s="53"/>
      <c r="IQ93" s="53"/>
      <c r="IR93" s="54"/>
    </row>
    <row r="94" spans="1:252" s="39" customFormat="1" ht="15.95" customHeight="1">
      <c r="A94" s="12" t="s">
        <v>58</v>
      </c>
      <c r="B94" s="34">
        <v>8</v>
      </c>
      <c r="C94" s="34">
        <v>617</v>
      </c>
      <c r="D94" s="44">
        <v>77.599999999999994</v>
      </c>
      <c r="E94" s="44"/>
      <c r="F94" s="44">
        <v>83</v>
      </c>
      <c r="G94" s="44"/>
      <c r="H94" s="44">
        <v>85.8</v>
      </c>
      <c r="I94" s="44"/>
      <c r="J94" s="48"/>
      <c r="K94" s="48"/>
      <c r="L94" s="48"/>
    </row>
    <row r="95" spans="1:252" s="39" customFormat="1" ht="15.95" customHeight="1">
      <c r="A95" s="45" t="s">
        <v>58</v>
      </c>
      <c r="B95" s="46">
        <v>4</v>
      </c>
      <c r="C95" s="46">
        <v>403</v>
      </c>
      <c r="D95" s="44">
        <v>92.8</v>
      </c>
      <c r="E95" s="44">
        <v>85.490909090909099</v>
      </c>
      <c r="F95" s="44">
        <v>91.6</v>
      </c>
      <c r="G95" s="44">
        <v>87.690909090909102</v>
      </c>
      <c r="H95" s="44">
        <v>90.8</v>
      </c>
      <c r="I95" s="44">
        <v>86.981818181818198</v>
      </c>
      <c r="J95" s="48">
        <f>AVERAGE(E95,G95,I95)</f>
        <v>86.721212121212105</v>
      </c>
      <c r="K95" s="48"/>
      <c r="L95" s="48"/>
    </row>
    <row r="96" spans="1:252" s="39" customFormat="1" ht="15.95" customHeight="1">
      <c r="A96" s="12" t="s">
        <v>61</v>
      </c>
      <c r="B96" s="34">
        <v>4</v>
      </c>
      <c r="C96" s="34">
        <v>105</v>
      </c>
      <c r="D96" s="44">
        <v>86.2</v>
      </c>
      <c r="E96" s="44"/>
      <c r="F96" s="44">
        <v>89</v>
      </c>
      <c r="G96" s="44"/>
      <c r="H96" s="44">
        <v>86.4</v>
      </c>
      <c r="I96" s="44"/>
      <c r="J96" s="48"/>
      <c r="K96" s="48"/>
      <c r="L96" s="48"/>
    </row>
    <row r="97" spans="1:252" s="39" customFormat="1" ht="15.95" customHeight="1">
      <c r="A97" s="12" t="s">
        <v>61</v>
      </c>
      <c r="B97" s="34">
        <v>4</v>
      </c>
      <c r="C97" s="34">
        <v>106</v>
      </c>
      <c r="D97" s="44">
        <v>90</v>
      </c>
      <c r="E97" s="44"/>
      <c r="F97" s="44">
        <v>90</v>
      </c>
      <c r="G97" s="44"/>
      <c r="H97" s="44">
        <v>89.4</v>
      </c>
      <c r="I97" s="44"/>
      <c r="J97" s="48"/>
      <c r="K97" s="48"/>
      <c r="L97" s="48"/>
    </row>
    <row r="98" spans="1:252" s="39" customFormat="1" ht="15.95" customHeight="1">
      <c r="A98" s="12" t="s">
        <v>61</v>
      </c>
      <c r="B98" s="34">
        <v>4</v>
      </c>
      <c r="C98" s="34">
        <v>107</v>
      </c>
      <c r="D98" s="44">
        <v>92.4</v>
      </c>
      <c r="E98" s="44"/>
      <c r="F98" s="44">
        <v>91.2</v>
      </c>
      <c r="G98" s="44"/>
      <c r="H98" s="44">
        <v>91.4</v>
      </c>
      <c r="I98" s="44"/>
      <c r="J98" s="48"/>
      <c r="K98" s="48"/>
      <c r="L98" s="48"/>
    </row>
    <row r="99" spans="1:252" s="39" customFormat="1" ht="15.95" customHeight="1">
      <c r="A99" s="12" t="s">
        <v>61</v>
      </c>
      <c r="B99" s="34">
        <v>4</v>
      </c>
      <c r="C99" s="34">
        <v>108</v>
      </c>
      <c r="D99" s="44">
        <v>91.6</v>
      </c>
      <c r="E99" s="44"/>
      <c r="F99" s="44">
        <v>88.8</v>
      </c>
      <c r="G99" s="44"/>
      <c r="H99" s="44">
        <v>90</v>
      </c>
      <c r="I99" s="44"/>
      <c r="J99" s="48"/>
      <c r="K99" s="48"/>
      <c r="L99" s="48"/>
    </row>
    <row r="100" spans="1:252" s="39" customFormat="1" ht="15.95" customHeight="1">
      <c r="A100" s="12" t="s">
        <v>61</v>
      </c>
      <c r="B100" s="34">
        <v>4</v>
      </c>
      <c r="C100" s="34">
        <v>109</v>
      </c>
      <c r="D100" s="44">
        <v>91</v>
      </c>
      <c r="E100" s="44"/>
      <c r="F100" s="44">
        <v>90.6</v>
      </c>
      <c r="G100" s="44"/>
      <c r="H100" s="44">
        <v>90.2</v>
      </c>
      <c r="I100" s="44"/>
      <c r="J100" s="48"/>
      <c r="K100" s="48"/>
      <c r="L100" s="48"/>
    </row>
    <row r="101" spans="1:252" s="39" customFormat="1" ht="15.95" customHeight="1">
      <c r="A101" s="12" t="s">
        <v>61</v>
      </c>
      <c r="B101" s="34">
        <v>4</v>
      </c>
      <c r="C101" s="34">
        <v>110</v>
      </c>
      <c r="D101" s="44">
        <v>91.6</v>
      </c>
      <c r="E101" s="44"/>
      <c r="F101" s="44">
        <v>91.4</v>
      </c>
      <c r="G101" s="44"/>
      <c r="H101" s="44">
        <v>90</v>
      </c>
      <c r="I101" s="44"/>
      <c r="J101" s="48"/>
      <c r="K101" s="48"/>
      <c r="L101" s="48"/>
    </row>
    <row r="102" spans="1:252" s="39" customFormat="1" ht="15.95" customHeight="1">
      <c r="A102" s="12" t="s">
        <v>61</v>
      </c>
      <c r="B102" s="34">
        <v>4</v>
      </c>
      <c r="C102" s="34">
        <v>111</v>
      </c>
      <c r="D102" s="44">
        <v>89.8</v>
      </c>
      <c r="E102" s="44"/>
      <c r="F102" s="44">
        <v>89.6</v>
      </c>
      <c r="G102" s="44"/>
      <c r="H102" s="44">
        <v>89.4</v>
      </c>
      <c r="I102" s="44"/>
      <c r="J102" s="48"/>
      <c r="K102" s="48"/>
      <c r="L102" s="48"/>
    </row>
    <row r="103" spans="1:252" s="40" customFormat="1" ht="15.95" customHeight="1">
      <c r="A103" s="12" t="s">
        <v>61</v>
      </c>
      <c r="B103" s="34">
        <v>5</v>
      </c>
      <c r="C103" s="34">
        <v>108</v>
      </c>
      <c r="D103" s="44">
        <v>88</v>
      </c>
      <c r="E103" s="44"/>
      <c r="F103" s="44">
        <v>86.8</v>
      </c>
      <c r="G103" s="44"/>
      <c r="H103" s="44">
        <v>85.2</v>
      </c>
      <c r="I103" s="44"/>
      <c r="J103" s="44"/>
      <c r="K103" s="44"/>
      <c r="L103" s="44"/>
      <c r="M103" s="29"/>
      <c r="N103" s="13"/>
      <c r="O103" s="13"/>
      <c r="P103" s="13"/>
      <c r="Q103" s="52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  <c r="DO103" s="53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3"/>
      <c r="EJ103" s="53"/>
      <c r="EK103" s="53"/>
      <c r="EL103" s="53"/>
      <c r="EM103" s="53"/>
      <c r="EN103" s="53"/>
      <c r="EO103" s="53"/>
      <c r="EP103" s="53"/>
      <c r="EQ103" s="53"/>
      <c r="ER103" s="53"/>
      <c r="ES103" s="53"/>
      <c r="ET103" s="53"/>
      <c r="EU103" s="53"/>
      <c r="EV103" s="53"/>
      <c r="EW103" s="53"/>
      <c r="EX103" s="53"/>
      <c r="EY103" s="53"/>
      <c r="EZ103" s="53"/>
      <c r="FA103" s="53"/>
      <c r="FB103" s="53"/>
      <c r="FC103" s="53"/>
      <c r="FD103" s="53"/>
      <c r="FE103" s="53"/>
      <c r="FF103" s="53"/>
      <c r="FG103" s="53"/>
      <c r="FH103" s="53"/>
      <c r="FI103" s="53"/>
      <c r="FJ103" s="53"/>
      <c r="FK103" s="53"/>
      <c r="FL103" s="53"/>
      <c r="FM103" s="53"/>
      <c r="FN103" s="53"/>
      <c r="FO103" s="53"/>
      <c r="FP103" s="53"/>
      <c r="FQ103" s="53"/>
      <c r="FR103" s="53"/>
      <c r="FS103" s="53"/>
      <c r="FT103" s="53"/>
      <c r="FU103" s="53"/>
      <c r="FV103" s="53"/>
      <c r="FW103" s="53"/>
      <c r="FX103" s="53"/>
      <c r="FY103" s="53"/>
      <c r="FZ103" s="53"/>
      <c r="GA103" s="53"/>
      <c r="GB103" s="53"/>
      <c r="GC103" s="53"/>
      <c r="GD103" s="53"/>
      <c r="GE103" s="53"/>
      <c r="GF103" s="53"/>
      <c r="GG103" s="53"/>
      <c r="GH103" s="53"/>
      <c r="GI103" s="53"/>
      <c r="GJ103" s="53"/>
      <c r="GK103" s="53"/>
      <c r="GL103" s="53"/>
      <c r="GM103" s="53"/>
      <c r="GN103" s="53"/>
      <c r="GO103" s="53"/>
      <c r="GP103" s="53"/>
      <c r="GQ103" s="53"/>
      <c r="GR103" s="53"/>
      <c r="GS103" s="53"/>
      <c r="GT103" s="53"/>
      <c r="GU103" s="53"/>
      <c r="GV103" s="53"/>
      <c r="GW103" s="53"/>
      <c r="GX103" s="53"/>
      <c r="GY103" s="53"/>
      <c r="GZ103" s="53"/>
      <c r="HA103" s="53"/>
      <c r="HB103" s="53"/>
      <c r="HC103" s="53"/>
      <c r="HD103" s="53"/>
      <c r="HE103" s="53"/>
      <c r="HF103" s="53"/>
      <c r="HG103" s="53"/>
      <c r="HH103" s="53"/>
      <c r="HI103" s="53"/>
      <c r="HJ103" s="53"/>
      <c r="HK103" s="53"/>
      <c r="HL103" s="53"/>
      <c r="HM103" s="53"/>
      <c r="HN103" s="53"/>
      <c r="HO103" s="53"/>
      <c r="HP103" s="53"/>
      <c r="HQ103" s="53"/>
      <c r="HR103" s="53"/>
      <c r="HS103" s="53"/>
      <c r="HT103" s="53"/>
      <c r="HU103" s="53"/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  <c r="IF103" s="53"/>
      <c r="IG103" s="53"/>
      <c r="IH103" s="53"/>
      <c r="II103" s="53"/>
      <c r="IJ103" s="53"/>
      <c r="IK103" s="53"/>
      <c r="IL103" s="53"/>
      <c r="IM103" s="53"/>
      <c r="IN103" s="53"/>
      <c r="IO103" s="53"/>
      <c r="IP103" s="53"/>
      <c r="IQ103" s="53"/>
      <c r="IR103" s="54"/>
    </row>
    <row r="104" spans="1:252" s="39" customFormat="1" ht="15.95" customHeight="1">
      <c r="A104" s="12" t="s">
        <v>61</v>
      </c>
      <c r="B104" s="34">
        <v>5</v>
      </c>
      <c r="C104" s="34">
        <v>207</v>
      </c>
      <c r="D104" s="44">
        <v>76.400000000000006</v>
      </c>
      <c r="E104" s="44"/>
      <c r="F104" s="44">
        <v>84.4</v>
      </c>
      <c r="G104" s="44"/>
      <c r="H104" s="44">
        <v>82.8</v>
      </c>
      <c r="I104" s="44"/>
      <c r="J104" s="48"/>
      <c r="K104" s="48"/>
      <c r="L104" s="48"/>
    </row>
    <row r="105" spans="1:252" s="39" customFormat="1" ht="15.95" customHeight="1">
      <c r="A105" s="12" t="s">
        <v>61</v>
      </c>
      <c r="B105" s="34">
        <v>5</v>
      </c>
      <c r="C105" s="34">
        <v>220</v>
      </c>
      <c r="D105" s="44">
        <v>76.8</v>
      </c>
      <c r="E105" s="44"/>
      <c r="F105" s="44">
        <v>81.599999999999994</v>
      </c>
      <c r="G105" s="44"/>
      <c r="H105" s="44">
        <v>84</v>
      </c>
      <c r="I105" s="44"/>
      <c r="J105" s="48"/>
      <c r="K105" s="48"/>
      <c r="L105" s="48"/>
    </row>
    <row r="106" spans="1:252" s="39" customFormat="1" ht="15.95" customHeight="1">
      <c r="A106" s="45" t="s">
        <v>61</v>
      </c>
      <c r="B106" s="46">
        <v>4</v>
      </c>
      <c r="C106" s="46">
        <v>322</v>
      </c>
      <c r="D106" s="44">
        <v>92</v>
      </c>
      <c r="E106" s="44">
        <v>87.8</v>
      </c>
      <c r="F106" s="44">
        <v>90.4</v>
      </c>
      <c r="G106" s="44">
        <v>88.527272727272702</v>
      </c>
      <c r="H106" s="44">
        <v>89.2</v>
      </c>
      <c r="I106" s="44">
        <v>88</v>
      </c>
      <c r="J106" s="48">
        <f>AVERAGE(E106,G106,I106)</f>
        <v>88.109090909090895</v>
      </c>
      <c r="K106" s="48"/>
      <c r="L106" s="48"/>
    </row>
    <row r="107" spans="1:252" s="39" customFormat="1" ht="15.95" customHeight="1">
      <c r="A107" s="12" t="s">
        <v>64</v>
      </c>
      <c r="B107" s="34">
        <v>4</v>
      </c>
      <c r="C107" s="34">
        <v>112</v>
      </c>
      <c r="D107" s="44">
        <v>88.2</v>
      </c>
      <c r="E107" s="44"/>
      <c r="F107" s="44">
        <v>88.2</v>
      </c>
      <c r="G107" s="44"/>
      <c r="H107" s="44">
        <v>88.6</v>
      </c>
      <c r="I107" s="44"/>
      <c r="J107" s="48"/>
      <c r="K107" s="48"/>
      <c r="L107" s="48"/>
    </row>
    <row r="108" spans="1:252" s="39" customFormat="1" ht="15.95" customHeight="1">
      <c r="A108" s="12" t="s">
        <v>64</v>
      </c>
      <c r="B108" s="34">
        <v>4</v>
      </c>
      <c r="C108" s="34">
        <v>113</v>
      </c>
      <c r="D108" s="44">
        <v>90.6</v>
      </c>
      <c r="E108" s="44"/>
      <c r="F108" s="44">
        <v>89.6</v>
      </c>
      <c r="G108" s="44"/>
      <c r="H108" s="44">
        <v>88</v>
      </c>
      <c r="I108" s="44"/>
      <c r="J108" s="48"/>
      <c r="K108" s="48"/>
      <c r="L108" s="48"/>
    </row>
    <row r="109" spans="1:252" s="39" customFormat="1" ht="15.95" customHeight="1">
      <c r="A109" s="12" t="s">
        <v>64</v>
      </c>
      <c r="B109" s="34">
        <v>4</v>
      </c>
      <c r="C109" s="34">
        <v>114</v>
      </c>
      <c r="D109" s="44">
        <v>89.2</v>
      </c>
      <c r="E109" s="44"/>
      <c r="F109" s="44">
        <v>88.4</v>
      </c>
      <c r="G109" s="44"/>
      <c r="H109" s="44">
        <v>88.4</v>
      </c>
      <c r="I109" s="44"/>
      <c r="J109" s="48"/>
      <c r="K109" s="48"/>
      <c r="L109" s="48"/>
    </row>
    <row r="110" spans="1:252" s="39" customFormat="1" ht="15.95" customHeight="1">
      <c r="A110" s="12" t="s">
        <v>64</v>
      </c>
      <c r="B110" s="34">
        <v>4</v>
      </c>
      <c r="C110" s="34">
        <v>115</v>
      </c>
      <c r="D110" s="44">
        <v>90.4</v>
      </c>
      <c r="E110" s="44"/>
      <c r="F110" s="44">
        <v>89.6</v>
      </c>
      <c r="G110" s="44"/>
      <c r="H110" s="44">
        <v>87.2</v>
      </c>
      <c r="I110" s="44"/>
      <c r="J110" s="48"/>
      <c r="K110" s="48"/>
      <c r="L110" s="48"/>
    </row>
    <row r="111" spans="1:252" s="39" customFormat="1" ht="15.95" customHeight="1">
      <c r="A111" s="12" t="s">
        <v>64</v>
      </c>
      <c r="B111" s="34">
        <v>4</v>
      </c>
      <c r="C111" s="34">
        <v>116</v>
      </c>
      <c r="D111" s="44">
        <v>88</v>
      </c>
      <c r="E111" s="44"/>
      <c r="F111" s="44">
        <v>88.4</v>
      </c>
      <c r="G111" s="44"/>
      <c r="H111" s="44">
        <v>85.2</v>
      </c>
      <c r="I111" s="44"/>
      <c r="J111" s="48"/>
      <c r="K111" s="48"/>
      <c r="L111" s="48"/>
    </row>
    <row r="112" spans="1:252" s="39" customFormat="1" ht="15.95" customHeight="1">
      <c r="A112" s="12" t="s">
        <v>64</v>
      </c>
      <c r="B112" s="34">
        <v>4</v>
      </c>
      <c r="C112" s="34">
        <v>117</v>
      </c>
      <c r="D112" s="44">
        <v>85.8</v>
      </c>
      <c r="E112" s="44"/>
      <c r="F112" s="44">
        <v>90.2</v>
      </c>
      <c r="G112" s="44"/>
      <c r="H112" s="44">
        <v>89.6</v>
      </c>
      <c r="I112" s="44"/>
      <c r="J112" s="48"/>
      <c r="K112" s="48"/>
      <c r="L112" s="48"/>
    </row>
    <row r="113" spans="1:252" s="40" customFormat="1" ht="15.95" customHeight="1">
      <c r="A113" s="12" t="s">
        <v>64</v>
      </c>
      <c r="B113" s="34">
        <v>4</v>
      </c>
      <c r="C113" s="34">
        <v>118</v>
      </c>
      <c r="D113" s="44">
        <v>92</v>
      </c>
      <c r="E113" s="44"/>
      <c r="F113" s="44">
        <v>93</v>
      </c>
      <c r="G113" s="44"/>
      <c r="H113" s="44">
        <v>90.8</v>
      </c>
      <c r="I113" s="44"/>
      <c r="J113" s="44"/>
      <c r="K113" s="44"/>
      <c r="L113" s="44"/>
      <c r="M113" s="29"/>
      <c r="N113" s="13"/>
      <c r="O113" s="13"/>
      <c r="P113" s="13"/>
      <c r="Q113" s="52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  <c r="DO113" s="53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3"/>
      <c r="EJ113" s="53"/>
      <c r="EK113" s="53"/>
      <c r="EL113" s="53"/>
      <c r="EM113" s="53"/>
      <c r="EN113" s="53"/>
      <c r="EO113" s="53"/>
      <c r="EP113" s="53"/>
      <c r="EQ113" s="53"/>
      <c r="ER113" s="53"/>
      <c r="ES113" s="53"/>
      <c r="ET113" s="53"/>
      <c r="EU113" s="53"/>
      <c r="EV113" s="53"/>
      <c r="EW113" s="53"/>
      <c r="EX113" s="53"/>
      <c r="EY113" s="53"/>
      <c r="EZ113" s="53"/>
      <c r="FA113" s="53"/>
      <c r="FB113" s="53"/>
      <c r="FC113" s="53"/>
      <c r="FD113" s="53"/>
      <c r="FE113" s="53"/>
      <c r="FF113" s="53"/>
      <c r="FG113" s="53"/>
      <c r="FH113" s="53"/>
      <c r="FI113" s="53"/>
      <c r="FJ113" s="53"/>
      <c r="FK113" s="53"/>
      <c r="FL113" s="53"/>
      <c r="FM113" s="53"/>
      <c r="FN113" s="53"/>
      <c r="FO113" s="53"/>
      <c r="FP113" s="53"/>
      <c r="FQ113" s="53"/>
      <c r="FR113" s="53"/>
      <c r="FS113" s="53"/>
      <c r="FT113" s="53"/>
      <c r="FU113" s="53"/>
      <c r="FV113" s="53"/>
      <c r="FW113" s="53"/>
      <c r="FX113" s="53"/>
      <c r="FY113" s="53"/>
      <c r="FZ113" s="53"/>
      <c r="GA113" s="53"/>
      <c r="GB113" s="53"/>
      <c r="GC113" s="53"/>
      <c r="GD113" s="53"/>
      <c r="GE113" s="53"/>
      <c r="GF113" s="53"/>
      <c r="GG113" s="53"/>
      <c r="GH113" s="53"/>
      <c r="GI113" s="53"/>
      <c r="GJ113" s="53"/>
      <c r="GK113" s="53"/>
      <c r="GL113" s="53"/>
      <c r="GM113" s="53"/>
      <c r="GN113" s="53"/>
      <c r="GO113" s="53"/>
      <c r="GP113" s="53"/>
      <c r="GQ113" s="53"/>
      <c r="GR113" s="53"/>
      <c r="GS113" s="53"/>
      <c r="GT113" s="53"/>
      <c r="GU113" s="53"/>
      <c r="GV113" s="53"/>
      <c r="GW113" s="53"/>
      <c r="GX113" s="53"/>
      <c r="GY113" s="53"/>
      <c r="GZ113" s="53"/>
      <c r="HA113" s="53"/>
      <c r="HB113" s="53"/>
      <c r="HC113" s="53"/>
      <c r="HD113" s="53"/>
      <c r="HE113" s="53"/>
      <c r="HF113" s="53"/>
      <c r="HG113" s="53"/>
      <c r="HH113" s="53"/>
      <c r="HI113" s="53"/>
      <c r="HJ113" s="53"/>
      <c r="HK113" s="53"/>
      <c r="HL113" s="53"/>
      <c r="HM113" s="53"/>
      <c r="HN113" s="53"/>
      <c r="HO113" s="53"/>
      <c r="HP113" s="53"/>
      <c r="HQ113" s="53"/>
      <c r="HR113" s="53"/>
      <c r="HS113" s="53"/>
      <c r="HT113" s="53"/>
      <c r="HU113" s="53"/>
      <c r="HV113" s="53"/>
      <c r="HW113" s="53"/>
      <c r="HX113" s="53"/>
      <c r="HY113" s="53"/>
      <c r="HZ113" s="53"/>
      <c r="IA113" s="53"/>
      <c r="IB113" s="53"/>
      <c r="IC113" s="53"/>
      <c r="ID113" s="53"/>
      <c r="IE113" s="53"/>
      <c r="IF113" s="53"/>
      <c r="IG113" s="53"/>
      <c r="IH113" s="53"/>
      <c r="II113" s="53"/>
      <c r="IJ113" s="53"/>
      <c r="IK113" s="53"/>
      <c r="IL113" s="53"/>
      <c r="IM113" s="53"/>
      <c r="IN113" s="53"/>
      <c r="IO113" s="53"/>
      <c r="IP113" s="53"/>
      <c r="IQ113" s="53"/>
      <c r="IR113" s="54"/>
    </row>
    <row r="114" spans="1:252" s="39" customFormat="1" ht="15.95" customHeight="1">
      <c r="A114" s="12" t="s">
        <v>64</v>
      </c>
      <c r="B114" s="34">
        <v>4</v>
      </c>
      <c r="C114" s="34">
        <v>322</v>
      </c>
      <c r="D114" s="44">
        <v>92</v>
      </c>
      <c r="E114" s="44"/>
      <c r="F114" s="44">
        <v>90.4</v>
      </c>
      <c r="G114" s="44"/>
      <c r="H114" s="44">
        <v>89.2</v>
      </c>
      <c r="I114" s="44"/>
      <c r="J114" s="48"/>
      <c r="K114" s="48"/>
      <c r="L114" s="48"/>
    </row>
    <row r="115" spans="1:252" s="39" customFormat="1" ht="15.95" customHeight="1">
      <c r="A115" s="12" t="s">
        <v>64</v>
      </c>
      <c r="B115" s="34">
        <v>5</v>
      </c>
      <c r="C115" s="34">
        <v>226</v>
      </c>
      <c r="D115" s="44">
        <v>83.8</v>
      </c>
      <c r="E115" s="44"/>
      <c r="F115" s="44">
        <v>83.2</v>
      </c>
      <c r="G115" s="44"/>
      <c r="H115" s="44">
        <v>84</v>
      </c>
      <c r="I115" s="44"/>
      <c r="J115" s="48"/>
      <c r="K115" s="48"/>
      <c r="L115" s="48"/>
    </row>
    <row r="116" spans="1:252" s="39" customFormat="1" ht="15.95" customHeight="1">
      <c r="A116" s="45" t="s">
        <v>64</v>
      </c>
      <c r="B116" s="46">
        <v>5</v>
      </c>
      <c r="C116" s="46">
        <v>210</v>
      </c>
      <c r="D116" s="44">
        <v>84.2</v>
      </c>
      <c r="E116" s="44">
        <v>88.42</v>
      </c>
      <c r="F116" s="44">
        <v>84.2</v>
      </c>
      <c r="G116" s="44">
        <v>88.52</v>
      </c>
      <c r="H116" s="44">
        <v>81</v>
      </c>
      <c r="I116" s="44">
        <v>87.2</v>
      </c>
      <c r="J116" s="48">
        <f>AVERAGE(E116,G116,I116)</f>
        <v>88.046666666666695</v>
      </c>
      <c r="K116" s="48"/>
      <c r="L116" s="48"/>
    </row>
    <row r="117" spans="1:252" s="39" customFormat="1" ht="15.95" customHeight="1">
      <c r="A117" s="12" t="s">
        <v>67</v>
      </c>
      <c r="B117" s="34">
        <v>4</v>
      </c>
      <c r="C117" s="34">
        <v>119</v>
      </c>
      <c r="D117" s="44">
        <v>89.4</v>
      </c>
      <c r="E117" s="44"/>
      <c r="F117" s="44">
        <v>88.4</v>
      </c>
      <c r="G117" s="44"/>
      <c r="H117" s="44">
        <v>87.6</v>
      </c>
      <c r="I117" s="44"/>
      <c r="J117" s="48"/>
      <c r="K117" s="48"/>
      <c r="L117" s="48"/>
    </row>
    <row r="118" spans="1:252" s="39" customFormat="1" ht="15.95" customHeight="1">
      <c r="A118" s="12" t="s">
        <v>67</v>
      </c>
      <c r="B118" s="34">
        <v>4</v>
      </c>
      <c r="C118" s="34">
        <v>120</v>
      </c>
      <c r="D118" s="44">
        <v>88.8</v>
      </c>
      <c r="E118" s="44"/>
      <c r="F118" s="44">
        <v>88.4</v>
      </c>
      <c r="G118" s="44"/>
      <c r="H118" s="44">
        <v>86.4</v>
      </c>
      <c r="I118" s="44"/>
      <c r="J118" s="48"/>
      <c r="K118" s="48"/>
      <c r="L118" s="48"/>
    </row>
    <row r="119" spans="1:252" s="39" customFormat="1" ht="15.95" customHeight="1">
      <c r="A119" s="12" t="s">
        <v>67</v>
      </c>
      <c r="B119" s="34">
        <v>4</v>
      </c>
      <c r="C119" s="34">
        <v>121</v>
      </c>
      <c r="D119" s="44">
        <v>88.4</v>
      </c>
      <c r="E119" s="44"/>
      <c r="F119" s="44">
        <v>89.6</v>
      </c>
      <c r="G119" s="44"/>
      <c r="H119" s="44">
        <v>87.8</v>
      </c>
      <c r="I119" s="44"/>
      <c r="J119" s="48"/>
      <c r="K119" s="48"/>
      <c r="L119" s="48"/>
    </row>
    <row r="120" spans="1:252" s="39" customFormat="1" ht="15.95" customHeight="1">
      <c r="A120" s="12" t="s">
        <v>67</v>
      </c>
      <c r="B120" s="34">
        <v>4</v>
      </c>
      <c r="C120" s="34">
        <v>122</v>
      </c>
      <c r="D120" s="44">
        <v>89.2</v>
      </c>
      <c r="E120" s="44"/>
      <c r="F120" s="44">
        <v>87.8</v>
      </c>
      <c r="G120" s="44"/>
      <c r="H120" s="44">
        <v>88.6</v>
      </c>
      <c r="I120" s="44"/>
      <c r="J120" s="48"/>
      <c r="K120" s="48"/>
      <c r="L120" s="48"/>
    </row>
    <row r="121" spans="1:252" s="39" customFormat="1" ht="15.95" customHeight="1">
      <c r="A121" s="12" t="s">
        <v>67</v>
      </c>
      <c r="B121" s="34">
        <v>4</v>
      </c>
      <c r="C121" s="34">
        <v>123</v>
      </c>
      <c r="D121" s="44">
        <v>89</v>
      </c>
      <c r="E121" s="44"/>
      <c r="F121" s="44">
        <v>88.6</v>
      </c>
      <c r="G121" s="44"/>
      <c r="H121" s="44">
        <v>83.6</v>
      </c>
      <c r="I121" s="44"/>
      <c r="J121" s="48"/>
      <c r="K121" s="48"/>
      <c r="L121" s="48"/>
    </row>
    <row r="122" spans="1:252" s="39" customFormat="1" ht="15.95" customHeight="1">
      <c r="A122" s="12" t="s">
        <v>67</v>
      </c>
      <c r="B122" s="34">
        <v>4</v>
      </c>
      <c r="C122" s="34">
        <v>124</v>
      </c>
      <c r="D122" s="44">
        <v>86.4</v>
      </c>
      <c r="E122" s="44"/>
      <c r="F122" s="44">
        <v>88.2</v>
      </c>
      <c r="G122" s="44"/>
      <c r="H122" s="44">
        <v>87.4</v>
      </c>
      <c r="I122" s="44"/>
      <c r="J122" s="48"/>
      <c r="K122" s="48"/>
      <c r="L122" s="48"/>
    </row>
    <row r="123" spans="1:252" s="40" customFormat="1" ht="15.95" customHeight="1">
      <c r="A123" s="12" t="s">
        <v>67</v>
      </c>
      <c r="B123" s="34">
        <v>4</v>
      </c>
      <c r="C123" s="34">
        <v>125</v>
      </c>
      <c r="D123" s="44">
        <v>90.4</v>
      </c>
      <c r="E123" s="44"/>
      <c r="F123" s="44">
        <v>90.8</v>
      </c>
      <c r="G123" s="44"/>
      <c r="H123" s="44">
        <v>86.2</v>
      </c>
      <c r="I123" s="44"/>
      <c r="J123" s="44"/>
      <c r="K123" s="44"/>
      <c r="L123" s="44"/>
      <c r="M123" s="29"/>
      <c r="N123" s="13"/>
      <c r="O123" s="13"/>
      <c r="P123" s="13"/>
      <c r="Q123" s="52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  <c r="DO123" s="53"/>
      <c r="DP123" s="53"/>
      <c r="DQ123" s="53"/>
      <c r="DR123" s="53"/>
      <c r="DS123" s="53"/>
      <c r="DT123" s="53"/>
      <c r="DU123" s="53"/>
      <c r="DV123" s="53"/>
      <c r="DW123" s="53"/>
      <c r="DX123" s="53"/>
      <c r="DY123" s="53"/>
      <c r="DZ123" s="53"/>
      <c r="EA123" s="53"/>
      <c r="EB123" s="53"/>
      <c r="EC123" s="53"/>
      <c r="ED123" s="53"/>
      <c r="EE123" s="53"/>
      <c r="EF123" s="53"/>
      <c r="EG123" s="53"/>
      <c r="EH123" s="53"/>
      <c r="EI123" s="53"/>
      <c r="EJ123" s="53"/>
      <c r="EK123" s="53"/>
      <c r="EL123" s="53"/>
      <c r="EM123" s="53"/>
      <c r="EN123" s="53"/>
      <c r="EO123" s="53"/>
      <c r="EP123" s="53"/>
      <c r="EQ123" s="53"/>
      <c r="ER123" s="53"/>
      <c r="ES123" s="53"/>
      <c r="ET123" s="53"/>
      <c r="EU123" s="53"/>
      <c r="EV123" s="53"/>
      <c r="EW123" s="53"/>
      <c r="EX123" s="53"/>
      <c r="EY123" s="53"/>
      <c r="EZ123" s="53"/>
      <c r="FA123" s="53"/>
      <c r="FB123" s="53"/>
      <c r="FC123" s="53"/>
      <c r="FD123" s="53"/>
      <c r="FE123" s="53"/>
      <c r="FF123" s="53"/>
      <c r="FG123" s="53"/>
      <c r="FH123" s="53"/>
      <c r="FI123" s="53"/>
      <c r="FJ123" s="53"/>
      <c r="FK123" s="53"/>
      <c r="FL123" s="53"/>
      <c r="FM123" s="53"/>
      <c r="FN123" s="53"/>
      <c r="FO123" s="53"/>
      <c r="FP123" s="53"/>
      <c r="FQ123" s="53"/>
      <c r="FR123" s="53"/>
      <c r="FS123" s="53"/>
      <c r="FT123" s="53"/>
      <c r="FU123" s="53"/>
      <c r="FV123" s="53"/>
      <c r="FW123" s="53"/>
      <c r="FX123" s="53"/>
      <c r="FY123" s="53"/>
      <c r="FZ123" s="53"/>
      <c r="GA123" s="53"/>
      <c r="GB123" s="53"/>
      <c r="GC123" s="53"/>
      <c r="GD123" s="53"/>
      <c r="GE123" s="53"/>
      <c r="GF123" s="53"/>
      <c r="GG123" s="53"/>
      <c r="GH123" s="53"/>
      <c r="GI123" s="53"/>
      <c r="GJ123" s="53"/>
      <c r="GK123" s="53"/>
      <c r="GL123" s="53"/>
      <c r="GM123" s="53"/>
      <c r="GN123" s="53"/>
      <c r="GO123" s="53"/>
      <c r="GP123" s="53"/>
      <c r="GQ123" s="53"/>
      <c r="GR123" s="53"/>
      <c r="GS123" s="53"/>
      <c r="GT123" s="53"/>
      <c r="GU123" s="53"/>
      <c r="GV123" s="53"/>
      <c r="GW123" s="53"/>
      <c r="GX123" s="53"/>
      <c r="GY123" s="53"/>
      <c r="GZ123" s="53"/>
      <c r="HA123" s="53"/>
      <c r="HB123" s="53"/>
      <c r="HC123" s="53"/>
      <c r="HD123" s="53"/>
      <c r="HE123" s="53"/>
      <c r="HF123" s="53"/>
      <c r="HG123" s="53"/>
      <c r="HH123" s="53"/>
      <c r="HI123" s="53"/>
      <c r="HJ123" s="53"/>
      <c r="HK123" s="53"/>
      <c r="HL123" s="53"/>
      <c r="HM123" s="53"/>
      <c r="HN123" s="53"/>
      <c r="HO123" s="53"/>
      <c r="HP123" s="53"/>
      <c r="HQ123" s="53"/>
      <c r="HR123" s="53"/>
      <c r="HS123" s="53"/>
      <c r="HT123" s="53"/>
      <c r="HU123" s="53"/>
      <c r="HV123" s="53"/>
      <c r="HW123" s="53"/>
      <c r="HX123" s="53"/>
      <c r="HY123" s="53"/>
      <c r="HZ123" s="53"/>
      <c r="IA123" s="53"/>
      <c r="IB123" s="53"/>
      <c r="IC123" s="53"/>
      <c r="ID123" s="53"/>
      <c r="IE123" s="53"/>
      <c r="IF123" s="53"/>
      <c r="IG123" s="53"/>
      <c r="IH123" s="53"/>
      <c r="II123" s="53"/>
      <c r="IJ123" s="53"/>
      <c r="IK123" s="53"/>
      <c r="IL123" s="53"/>
      <c r="IM123" s="53"/>
      <c r="IN123" s="53"/>
      <c r="IO123" s="53"/>
      <c r="IP123" s="53"/>
      <c r="IQ123" s="53"/>
      <c r="IR123" s="54"/>
    </row>
    <row r="124" spans="1:252" s="39" customFormat="1" ht="15.95" customHeight="1">
      <c r="A124" s="12" t="s">
        <v>67</v>
      </c>
      <c r="B124" s="34">
        <v>4</v>
      </c>
      <c r="C124" s="34">
        <v>126</v>
      </c>
      <c r="D124" s="44">
        <v>90.4</v>
      </c>
      <c r="E124" s="44"/>
      <c r="F124" s="44">
        <v>90</v>
      </c>
      <c r="G124" s="44"/>
      <c r="H124" s="44">
        <v>89.4</v>
      </c>
      <c r="I124" s="44"/>
      <c r="J124" s="48"/>
      <c r="K124" s="48"/>
      <c r="L124" s="48"/>
    </row>
    <row r="125" spans="1:252" s="39" customFormat="1" ht="15.95" customHeight="1">
      <c r="A125" s="12" t="s">
        <v>67</v>
      </c>
      <c r="B125" s="34">
        <v>8</v>
      </c>
      <c r="C125" s="34">
        <v>614</v>
      </c>
      <c r="D125" s="44">
        <v>81.599999999999994</v>
      </c>
      <c r="E125" s="44"/>
      <c r="F125" s="44">
        <v>86.6</v>
      </c>
      <c r="G125" s="44"/>
      <c r="H125" s="44">
        <v>83.6</v>
      </c>
      <c r="I125" s="44"/>
      <c r="J125" s="48"/>
      <c r="K125" s="48"/>
      <c r="L125" s="48"/>
    </row>
    <row r="126" spans="1:252" s="39" customFormat="1" ht="15.95" customHeight="1">
      <c r="A126" s="12" t="s">
        <v>67</v>
      </c>
      <c r="B126" s="34">
        <v>8</v>
      </c>
      <c r="C126" s="34">
        <v>620</v>
      </c>
      <c r="D126" s="44">
        <v>82.2</v>
      </c>
      <c r="E126" s="44"/>
      <c r="F126" s="44">
        <v>78.400000000000006</v>
      </c>
      <c r="G126" s="44"/>
      <c r="H126" s="44">
        <v>84</v>
      </c>
      <c r="I126" s="44"/>
      <c r="J126" s="48"/>
      <c r="K126" s="48"/>
      <c r="L126" s="48"/>
    </row>
    <row r="127" spans="1:252" s="39" customFormat="1" ht="15.95" customHeight="1">
      <c r="A127" s="45" t="s">
        <v>67</v>
      </c>
      <c r="B127" s="46">
        <v>5</v>
      </c>
      <c r="C127" s="46">
        <v>124</v>
      </c>
      <c r="D127" s="44">
        <v>80.8</v>
      </c>
      <c r="E127" s="44">
        <v>86.963636363636397</v>
      </c>
      <c r="F127" s="44">
        <v>84.6</v>
      </c>
      <c r="G127" s="44">
        <v>87.4</v>
      </c>
      <c r="H127" s="44">
        <v>85.2</v>
      </c>
      <c r="I127" s="44">
        <v>86.345454545454501</v>
      </c>
      <c r="J127" s="48">
        <f>AVERAGE(E127,G127,I127)</f>
        <v>86.903030303030306</v>
      </c>
      <c r="K127" s="48"/>
      <c r="L127" s="48"/>
    </row>
    <row r="128" spans="1:252" s="39" customFormat="1" ht="15.95" customHeight="1">
      <c r="A128" s="12" t="s">
        <v>70</v>
      </c>
      <c r="B128" s="34">
        <v>4</v>
      </c>
      <c r="C128" s="34">
        <v>126</v>
      </c>
      <c r="D128" s="44">
        <v>90.4</v>
      </c>
      <c r="E128" s="44"/>
      <c r="F128" s="44">
        <v>90</v>
      </c>
      <c r="G128" s="44"/>
      <c r="H128" s="44">
        <v>89.4</v>
      </c>
      <c r="I128" s="44"/>
      <c r="J128" s="48"/>
      <c r="K128" s="48"/>
      <c r="L128" s="48"/>
    </row>
    <row r="129" spans="1:252" s="39" customFormat="1" ht="15.95" customHeight="1">
      <c r="A129" s="12" t="s">
        <v>70</v>
      </c>
      <c r="B129" s="34">
        <v>4</v>
      </c>
      <c r="C129" s="34">
        <v>127</v>
      </c>
      <c r="D129" s="44">
        <v>88.2</v>
      </c>
      <c r="E129" s="44"/>
      <c r="F129" s="44">
        <v>88.6</v>
      </c>
      <c r="G129" s="44"/>
      <c r="H129" s="44">
        <v>88.4</v>
      </c>
      <c r="I129" s="44"/>
      <c r="J129" s="48"/>
      <c r="K129" s="48"/>
      <c r="L129" s="48"/>
    </row>
    <row r="130" spans="1:252" s="39" customFormat="1" ht="15.95" customHeight="1">
      <c r="A130" s="12" t="s">
        <v>70</v>
      </c>
      <c r="B130" s="34">
        <v>4</v>
      </c>
      <c r="C130" s="34">
        <v>202</v>
      </c>
      <c r="D130" s="44">
        <v>83.8</v>
      </c>
      <c r="E130" s="44"/>
      <c r="F130" s="44">
        <v>89.6</v>
      </c>
      <c r="G130" s="44"/>
      <c r="H130" s="44">
        <v>85.6</v>
      </c>
      <c r="I130" s="44"/>
      <c r="J130" s="48"/>
      <c r="K130" s="48"/>
      <c r="L130" s="48"/>
    </row>
    <row r="131" spans="1:252" s="39" customFormat="1" ht="15.95" customHeight="1">
      <c r="A131" s="12" t="s">
        <v>70</v>
      </c>
      <c r="B131" s="34">
        <v>4</v>
      </c>
      <c r="C131" s="34">
        <v>203</v>
      </c>
      <c r="D131" s="44">
        <v>90</v>
      </c>
      <c r="E131" s="44"/>
      <c r="F131" s="44">
        <v>92</v>
      </c>
      <c r="G131" s="44"/>
      <c r="H131" s="44">
        <v>85.8</v>
      </c>
      <c r="I131" s="44"/>
      <c r="J131" s="48"/>
      <c r="K131" s="48"/>
      <c r="L131" s="48"/>
    </row>
    <row r="132" spans="1:252" s="39" customFormat="1" ht="15.95" customHeight="1">
      <c r="A132" s="12" t="s">
        <v>70</v>
      </c>
      <c r="B132" s="34">
        <v>4</v>
      </c>
      <c r="C132" s="34">
        <v>205</v>
      </c>
      <c r="D132" s="44">
        <v>92.2</v>
      </c>
      <c r="E132" s="44"/>
      <c r="F132" s="44">
        <v>90.6</v>
      </c>
      <c r="G132" s="44"/>
      <c r="H132" s="44">
        <v>87.4</v>
      </c>
      <c r="I132" s="44"/>
      <c r="J132" s="48"/>
      <c r="K132" s="48"/>
      <c r="L132" s="48"/>
    </row>
    <row r="133" spans="1:252" s="39" customFormat="1" ht="15.95" customHeight="1">
      <c r="A133" s="12" t="s">
        <v>70</v>
      </c>
      <c r="B133" s="34">
        <v>4</v>
      </c>
      <c r="C133" s="34">
        <v>207</v>
      </c>
      <c r="D133" s="44">
        <v>92.6</v>
      </c>
      <c r="E133" s="44"/>
      <c r="F133" s="44">
        <v>91.2</v>
      </c>
      <c r="G133" s="44"/>
      <c r="H133" s="44">
        <v>90.6</v>
      </c>
      <c r="I133" s="44"/>
      <c r="J133" s="48"/>
      <c r="K133" s="48"/>
      <c r="L133" s="48"/>
    </row>
    <row r="134" spans="1:252" s="39" customFormat="1" ht="15.95" customHeight="1">
      <c r="A134" s="12" t="s">
        <v>70</v>
      </c>
      <c r="B134" s="34">
        <v>4</v>
      </c>
      <c r="C134" s="34">
        <v>208</v>
      </c>
      <c r="D134" s="44">
        <v>91.8</v>
      </c>
      <c r="E134" s="44"/>
      <c r="F134" s="44">
        <v>89</v>
      </c>
      <c r="G134" s="44"/>
      <c r="H134" s="44">
        <v>91</v>
      </c>
      <c r="I134" s="44"/>
      <c r="J134" s="48"/>
      <c r="K134" s="48"/>
      <c r="L134" s="48"/>
    </row>
    <row r="135" spans="1:252" s="39" customFormat="1" ht="15.95" customHeight="1">
      <c r="A135" s="12" t="s">
        <v>70</v>
      </c>
      <c r="B135" s="34">
        <v>4</v>
      </c>
      <c r="C135" s="34">
        <v>209</v>
      </c>
      <c r="D135" s="44">
        <v>89.4</v>
      </c>
      <c r="E135" s="44"/>
      <c r="F135" s="44">
        <v>90.4</v>
      </c>
      <c r="G135" s="44"/>
      <c r="H135" s="44">
        <v>89.8</v>
      </c>
      <c r="I135" s="44"/>
      <c r="J135" s="48"/>
      <c r="K135" s="48"/>
      <c r="L135" s="48"/>
    </row>
    <row r="136" spans="1:252" s="39" customFormat="1" ht="15.95" customHeight="1">
      <c r="A136" s="12" t="s">
        <v>70</v>
      </c>
      <c r="B136" s="34">
        <v>4</v>
      </c>
      <c r="C136" s="34">
        <v>210</v>
      </c>
      <c r="D136" s="44">
        <v>89</v>
      </c>
      <c r="E136" s="44"/>
      <c r="F136" s="44">
        <v>90.4</v>
      </c>
      <c r="G136" s="44"/>
      <c r="H136" s="44">
        <v>86.6</v>
      </c>
      <c r="I136" s="44"/>
      <c r="J136" s="48"/>
      <c r="K136" s="48"/>
      <c r="L136" s="48"/>
    </row>
    <row r="137" spans="1:252" s="40" customFormat="1" ht="15.95" customHeight="1">
      <c r="A137" s="12" t="s">
        <v>70</v>
      </c>
      <c r="B137" s="34">
        <v>8</v>
      </c>
      <c r="C137" s="34">
        <v>618</v>
      </c>
      <c r="D137" s="44">
        <v>89.2</v>
      </c>
      <c r="E137" s="44"/>
      <c r="F137" s="44">
        <v>82.6</v>
      </c>
      <c r="G137" s="44"/>
      <c r="H137" s="44">
        <v>86.4</v>
      </c>
      <c r="I137" s="44"/>
      <c r="J137" s="44"/>
      <c r="K137" s="44"/>
      <c r="L137" s="44"/>
      <c r="M137" s="29"/>
      <c r="N137" s="13"/>
      <c r="O137" s="13"/>
      <c r="P137" s="13"/>
      <c r="Q137" s="52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  <c r="DB137" s="53"/>
      <c r="DC137" s="53"/>
      <c r="DD137" s="53"/>
      <c r="DE137" s="53"/>
      <c r="DF137" s="53"/>
      <c r="DG137" s="53"/>
      <c r="DH137" s="53"/>
      <c r="DI137" s="53"/>
      <c r="DJ137" s="53"/>
      <c r="DK137" s="53"/>
      <c r="DL137" s="53"/>
      <c r="DM137" s="53"/>
      <c r="DN137" s="53"/>
      <c r="DO137" s="53"/>
      <c r="DP137" s="53"/>
      <c r="DQ137" s="53"/>
      <c r="DR137" s="53"/>
      <c r="DS137" s="53"/>
      <c r="DT137" s="53"/>
      <c r="DU137" s="53"/>
      <c r="DV137" s="53"/>
      <c r="DW137" s="53"/>
      <c r="DX137" s="53"/>
      <c r="DY137" s="53"/>
      <c r="DZ137" s="53"/>
      <c r="EA137" s="53"/>
      <c r="EB137" s="53"/>
      <c r="EC137" s="53"/>
      <c r="ED137" s="53"/>
      <c r="EE137" s="53"/>
      <c r="EF137" s="53"/>
      <c r="EG137" s="53"/>
      <c r="EH137" s="53"/>
      <c r="EI137" s="53"/>
      <c r="EJ137" s="53"/>
      <c r="EK137" s="53"/>
      <c r="EL137" s="53"/>
      <c r="EM137" s="53"/>
      <c r="EN137" s="53"/>
      <c r="EO137" s="53"/>
      <c r="EP137" s="53"/>
      <c r="EQ137" s="53"/>
      <c r="ER137" s="53"/>
      <c r="ES137" s="53"/>
      <c r="ET137" s="53"/>
      <c r="EU137" s="53"/>
      <c r="EV137" s="53"/>
      <c r="EW137" s="53"/>
      <c r="EX137" s="53"/>
      <c r="EY137" s="53"/>
      <c r="EZ137" s="53"/>
      <c r="FA137" s="53"/>
      <c r="FB137" s="53"/>
      <c r="FC137" s="53"/>
      <c r="FD137" s="53"/>
      <c r="FE137" s="53"/>
      <c r="FF137" s="53"/>
      <c r="FG137" s="53"/>
      <c r="FH137" s="53"/>
      <c r="FI137" s="53"/>
      <c r="FJ137" s="53"/>
      <c r="FK137" s="53"/>
      <c r="FL137" s="53"/>
      <c r="FM137" s="53"/>
      <c r="FN137" s="53"/>
      <c r="FO137" s="53"/>
      <c r="FP137" s="53"/>
      <c r="FQ137" s="53"/>
      <c r="FR137" s="53"/>
      <c r="FS137" s="53"/>
      <c r="FT137" s="53"/>
      <c r="FU137" s="53"/>
      <c r="FV137" s="53"/>
      <c r="FW137" s="53"/>
      <c r="FX137" s="53"/>
      <c r="FY137" s="53"/>
      <c r="FZ137" s="53"/>
      <c r="GA137" s="53"/>
      <c r="GB137" s="53"/>
      <c r="GC137" s="53"/>
      <c r="GD137" s="53"/>
      <c r="GE137" s="53"/>
      <c r="GF137" s="53"/>
      <c r="GG137" s="53"/>
      <c r="GH137" s="53"/>
      <c r="GI137" s="53"/>
      <c r="GJ137" s="53"/>
      <c r="GK137" s="53"/>
      <c r="GL137" s="53"/>
      <c r="GM137" s="53"/>
      <c r="GN137" s="53"/>
      <c r="GO137" s="53"/>
      <c r="GP137" s="53"/>
      <c r="GQ137" s="53"/>
      <c r="GR137" s="53"/>
      <c r="GS137" s="53"/>
      <c r="GT137" s="53"/>
      <c r="GU137" s="53"/>
      <c r="GV137" s="53"/>
      <c r="GW137" s="53"/>
      <c r="GX137" s="53"/>
      <c r="GY137" s="53"/>
      <c r="GZ137" s="53"/>
      <c r="HA137" s="53"/>
      <c r="HB137" s="53"/>
      <c r="HC137" s="53"/>
      <c r="HD137" s="53"/>
      <c r="HE137" s="53"/>
      <c r="HF137" s="53"/>
      <c r="HG137" s="53"/>
      <c r="HH137" s="53"/>
      <c r="HI137" s="53"/>
      <c r="HJ137" s="53"/>
      <c r="HK137" s="53"/>
      <c r="HL137" s="53"/>
      <c r="HM137" s="53"/>
      <c r="HN137" s="53"/>
      <c r="HO137" s="53"/>
      <c r="HP137" s="53"/>
      <c r="HQ137" s="53"/>
      <c r="HR137" s="53"/>
      <c r="HS137" s="53"/>
      <c r="HT137" s="53"/>
      <c r="HU137" s="53"/>
      <c r="HV137" s="53"/>
      <c r="HW137" s="53"/>
      <c r="HX137" s="53"/>
      <c r="HY137" s="53"/>
      <c r="HZ137" s="53"/>
      <c r="IA137" s="53"/>
      <c r="IB137" s="53"/>
      <c r="IC137" s="53"/>
      <c r="ID137" s="53"/>
      <c r="IE137" s="53"/>
      <c r="IF137" s="53"/>
      <c r="IG137" s="53"/>
      <c r="IH137" s="53"/>
      <c r="II137" s="53"/>
      <c r="IJ137" s="53"/>
      <c r="IK137" s="53"/>
      <c r="IL137" s="53"/>
      <c r="IM137" s="53"/>
      <c r="IN137" s="53"/>
      <c r="IO137" s="53"/>
      <c r="IP137" s="53"/>
      <c r="IQ137" s="53"/>
      <c r="IR137" s="54"/>
    </row>
    <row r="138" spans="1:252" s="39" customFormat="1" ht="15.95" customHeight="1">
      <c r="A138" s="12" t="s">
        <v>70</v>
      </c>
      <c r="B138" s="34">
        <v>14</v>
      </c>
      <c r="C138" s="34">
        <v>618</v>
      </c>
      <c r="D138" s="44">
        <v>54</v>
      </c>
      <c r="E138" s="44"/>
      <c r="F138" s="44">
        <v>88</v>
      </c>
      <c r="G138" s="44"/>
      <c r="H138" s="44">
        <v>88.2</v>
      </c>
      <c r="I138" s="44"/>
      <c r="J138" s="48"/>
      <c r="K138" s="48"/>
      <c r="L138" s="48"/>
    </row>
    <row r="139" spans="1:252" s="39" customFormat="1" ht="15.95" customHeight="1">
      <c r="A139" s="45" t="s">
        <v>70</v>
      </c>
      <c r="B139" s="46">
        <v>8</v>
      </c>
      <c r="C139" s="46">
        <v>620</v>
      </c>
      <c r="D139" s="44">
        <v>82.2</v>
      </c>
      <c r="E139" s="44">
        <v>86.066666666666706</v>
      </c>
      <c r="F139" s="44">
        <v>78.400000000000006</v>
      </c>
      <c r="G139" s="44">
        <v>88.4</v>
      </c>
      <c r="H139" s="44">
        <v>84</v>
      </c>
      <c r="I139" s="44">
        <v>87.766666666666694</v>
      </c>
      <c r="J139" s="48">
        <f>AVERAGE(E139,G139,I139)</f>
        <v>87.411111111111097</v>
      </c>
      <c r="K139" s="48"/>
      <c r="L139" s="48"/>
    </row>
    <row r="140" spans="1:252" s="39" customFormat="1" ht="15.95" customHeight="1">
      <c r="A140" s="12" t="s">
        <v>73</v>
      </c>
      <c r="B140" s="34">
        <v>4</v>
      </c>
      <c r="C140" s="34">
        <v>210</v>
      </c>
      <c r="D140" s="44">
        <v>89</v>
      </c>
      <c r="E140" s="44"/>
      <c r="F140" s="44">
        <v>90.4</v>
      </c>
      <c r="G140" s="44"/>
      <c r="H140" s="44">
        <v>86.6</v>
      </c>
      <c r="I140" s="44"/>
      <c r="J140" s="48"/>
      <c r="K140" s="48"/>
      <c r="L140" s="48"/>
    </row>
    <row r="141" spans="1:252" s="39" customFormat="1" ht="15.95" customHeight="1">
      <c r="A141" s="12" t="s">
        <v>73</v>
      </c>
      <c r="B141" s="34">
        <v>4</v>
      </c>
      <c r="C141" s="34">
        <v>211</v>
      </c>
      <c r="D141" s="44">
        <v>92.2</v>
      </c>
      <c r="E141" s="44"/>
      <c r="F141" s="44">
        <v>88.6</v>
      </c>
      <c r="G141" s="44"/>
      <c r="H141" s="44">
        <v>88.6</v>
      </c>
      <c r="I141" s="44"/>
      <c r="J141" s="48"/>
      <c r="K141" s="48"/>
      <c r="L141" s="48"/>
    </row>
    <row r="142" spans="1:252" s="39" customFormat="1" ht="15.95" customHeight="1">
      <c r="A142" s="12" t="s">
        <v>73</v>
      </c>
      <c r="B142" s="34">
        <v>4</v>
      </c>
      <c r="C142" s="34">
        <v>212</v>
      </c>
      <c r="D142" s="44">
        <v>91.4</v>
      </c>
      <c r="E142" s="44"/>
      <c r="F142" s="44">
        <v>88</v>
      </c>
      <c r="G142" s="44"/>
      <c r="H142" s="44">
        <v>88.8</v>
      </c>
      <c r="I142" s="44"/>
      <c r="J142" s="48"/>
      <c r="K142" s="48"/>
      <c r="L142" s="48"/>
    </row>
    <row r="143" spans="1:252" s="39" customFormat="1" ht="15.95" customHeight="1">
      <c r="A143" s="12" t="s">
        <v>73</v>
      </c>
      <c r="B143" s="34">
        <v>4</v>
      </c>
      <c r="C143" s="34">
        <v>213</v>
      </c>
      <c r="D143" s="44">
        <v>88.6</v>
      </c>
      <c r="E143" s="44"/>
      <c r="F143" s="44">
        <v>88.6</v>
      </c>
      <c r="G143" s="44"/>
      <c r="H143" s="44">
        <v>85.4</v>
      </c>
      <c r="I143" s="44"/>
      <c r="J143" s="48"/>
      <c r="K143" s="48"/>
      <c r="L143" s="48"/>
    </row>
    <row r="144" spans="1:252" s="39" customFormat="1" ht="15.95" customHeight="1">
      <c r="A144" s="12" t="s">
        <v>73</v>
      </c>
      <c r="B144" s="34">
        <v>4</v>
      </c>
      <c r="C144" s="34">
        <v>214</v>
      </c>
      <c r="D144" s="44">
        <v>90.6</v>
      </c>
      <c r="E144" s="44"/>
      <c r="F144" s="44">
        <v>91.6</v>
      </c>
      <c r="G144" s="44"/>
      <c r="H144" s="44">
        <v>89</v>
      </c>
      <c r="I144" s="44"/>
      <c r="J144" s="48"/>
      <c r="K144" s="48"/>
      <c r="L144" s="48"/>
    </row>
    <row r="145" spans="1:252" s="39" customFormat="1" ht="15.95" customHeight="1">
      <c r="A145" s="12" t="s">
        <v>73</v>
      </c>
      <c r="B145" s="34">
        <v>4</v>
      </c>
      <c r="C145" s="34">
        <v>215</v>
      </c>
      <c r="D145" s="44">
        <v>88.4</v>
      </c>
      <c r="E145" s="44"/>
      <c r="F145" s="44">
        <v>87</v>
      </c>
      <c r="G145" s="44"/>
      <c r="H145" s="44">
        <v>88.2</v>
      </c>
      <c r="I145" s="44"/>
      <c r="J145" s="48"/>
      <c r="K145" s="48"/>
      <c r="L145" s="48"/>
    </row>
    <row r="146" spans="1:252" s="39" customFormat="1" ht="15.95" customHeight="1">
      <c r="A146" s="12" t="s">
        <v>73</v>
      </c>
      <c r="B146" s="34">
        <v>4</v>
      </c>
      <c r="C146" s="34">
        <v>216</v>
      </c>
      <c r="D146" s="44">
        <v>91</v>
      </c>
      <c r="E146" s="44"/>
      <c r="F146" s="44">
        <v>93.6</v>
      </c>
      <c r="G146" s="44"/>
      <c r="H146" s="44">
        <v>87.6</v>
      </c>
      <c r="I146" s="44"/>
      <c r="J146" s="48"/>
      <c r="K146" s="48"/>
      <c r="L146" s="48"/>
    </row>
    <row r="147" spans="1:252" s="40" customFormat="1" ht="15.95" customHeight="1">
      <c r="A147" s="12" t="s">
        <v>73</v>
      </c>
      <c r="B147" s="34">
        <v>4</v>
      </c>
      <c r="C147" s="34">
        <v>217</v>
      </c>
      <c r="D147" s="44">
        <v>89.6</v>
      </c>
      <c r="E147" s="44"/>
      <c r="F147" s="44">
        <v>90</v>
      </c>
      <c r="G147" s="44"/>
      <c r="H147" s="44">
        <v>91.8</v>
      </c>
      <c r="I147" s="44"/>
      <c r="J147" s="44"/>
      <c r="K147" s="44"/>
      <c r="L147" s="44"/>
      <c r="M147" s="29"/>
      <c r="N147" s="13"/>
      <c r="O147" s="13"/>
      <c r="P147" s="13"/>
      <c r="Q147" s="52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  <c r="DJ147" s="53"/>
      <c r="DK147" s="53"/>
      <c r="DL147" s="53"/>
      <c r="DM147" s="53"/>
      <c r="DN147" s="53"/>
      <c r="DO147" s="53"/>
      <c r="DP147" s="53"/>
      <c r="DQ147" s="53"/>
      <c r="DR147" s="53"/>
      <c r="DS147" s="53"/>
      <c r="DT147" s="53"/>
      <c r="DU147" s="53"/>
      <c r="DV147" s="53"/>
      <c r="DW147" s="53"/>
      <c r="DX147" s="53"/>
      <c r="DY147" s="53"/>
      <c r="DZ147" s="53"/>
      <c r="EA147" s="53"/>
      <c r="EB147" s="53"/>
      <c r="EC147" s="53"/>
      <c r="ED147" s="53"/>
      <c r="EE147" s="53"/>
      <c r="EF147" s="53"/>
      <c r="EG147" s="53"/>
      <c r="EH147" s="53"/>
      <c r="EI147" s="53"/>
      <c r="EJ147" s="53"/>
      <c r="EK147" s="53"/>
      <c r="EL147" s="53"/>
      <c r="EM147" s="53"/>
      <c r="EN147" s="53"/>
      <c r="EO147" s="53"/>
      <c r="EP147" s="53"/>
      <c r="EQ147" s="53"/>
      <c r="ER147" s="53"/>
      <c r="ES147" s="53"/>
      <c r="ET147" s="53"/>
      <c r="EU147" s="53"/>
      <c r="EV147" s="53"/>
      <c r="EW147" s="53"/>
      <c r="EX147" s="53"/>
      <c r="EY147" s="53"/>
      <c r="EZ147" s="53"/>
      <c r="FA147" s="53"/>
      <c r="FB147" s="53"/>
      <c r="FC147" s="53"/>
      <c r="FD147" s="53"/>
      <c r="FE147" s="53"/>
      <c r="FF147" s="53"/>
      <c r="FG147" s="53"/>
      <c r="FH147" s="53"/>
      <c r="FI147" s="53"/>
      <c r="FJ147" s="53"/>
      <c r="FK147" s="53"/>
      <c r="FL147" s="53"/>
      <c r="FM147" s="53"/>
      <c r="FN147" s="53"/>
      <c r="FO147" s="53"/>
      <c r="FP147" s="53"/>
      <c r="FQ147" s="53"/>
      <c r="FR147" s="53"/>
      <c r="FS147" s="53"/>
      <c r="FT147" s="53"/>
      <c r="FU147" s="53"/>
      <c r="FV147" s="53"/>
      <c r="FW147" s="53"/>
      <c r="FX147" s="53"/>
      <c r="FY147" s="53"/>
      <c r="FZ147" s="53"/>
      <c r="GA147" s="53"/>
      <c r="GB147" s="53"/>
      <c r="GC147" s="53"/>
      <c r="GD147" s="53"/>
      <c r="GE147" s="53"/>
      <c r="GF147" s="53"/>
      <c r="GG147" s="53"/>
      <c r="GH147" s="53"/>
      <c r="GI147" s="53"/>
      <c r="GJ147" s="53"/>
      <c r="GK147" s="53"/>
      <c r="GL147" s="53"/>
      <c r="GM147" s="53"/>
      <c r="GN147" s="53"/>
      <c r="GO147" s="53"/>
      <c r="GP147" s="53"/>
      <c r="GQ147" s="53"/>
      <c r="GR147" s="53"/>
      <c r="GS147" s="53"/>
      <c r="GT147" s="53"/>
      <c r="GU147" s="53"/>
      <c r="GV147" s="53"/>
      <c r="GW147" s="53"/>
      <c r="GX147" s="53"/>
      <c r="GY147" s="53"/>
      <c r="GZ147" s="53"/>
      <c r="HA147" s="53"/>
      <c r="HB147" s="53"/>
      <c r="HC147" s="53"/>
      <c r="HD147" s="53"/>
      <c r="HE147" s="53"/>
      <c r="HF147" s="53"/>
      <c r="HG147" s="53"/>
      <c r="HH147" s="53"/>
      <c r="HI147" s="53"/>
      <c r="HJ147" s="53"/>
      <c r="HK147" s="53"/>
      <c r="HL147" s="53"/>
      <c r="HM147" s="53"/>
      <c r="HN147" s="53"/>
      <c r="HO147" s="53"/>
      <c r="HP147" s="53"/>
      <c r="HQ147" s="53"/>
      <c r="HR147" s="53"/>
      <c r="HS147" s="53"/>
      <c r="HT147" s="53"/>
      <c r="HU147" s="53"/>
      <c r="HV147" s="53"/>
      <c r="HW147" s="53"/>
      <c r="HX147" s="53"/>
      <c r="HY147" s="53"/>
      <c r="HZ147" s="53"/>
      <c r="IA147" s="53"/>
      <c r="IB147" s="53"/>
      <c r="IC147" s="53"/>
      <c r="ID147" s="53"/>
      <c r="IE147" s="53"/>
      <c r="IF147" s="53"/>
      <c r="IG147" s="53"/>
      <c r="IH147" s="53"/>
      <c r="II147" s="53"/>
      <c r="IJ147" s="53"/>
      <c r="IK147" s="53"/>
      <c r="IL147" s="53"/>
      <c r="IM147" s="53"/>
      <c r="IN147" s="53"/>
      <c r="IO147" s="53"/>
      <c r="IP147" s="53"/>
      <c r="IQ147" s="53"/>
      <c r="IR147" s="54"/>
    </row>
    <row r="148" spans="1:252" s="39" customFormat="1" ht="15.95" customHeight="1">
      <c r="A148" s="12" t="s">
        <v>73</v>
      </c>
      <c r="B148" s="34">
        <v>8</v>
      </c>
      <c r="C148" s="34">
        <v>619</v>
      </c>
      <c r="D148" s="44">
        <v>84</v>
      </c>
      <c r="E148" s="44"/>
      <c r="F148" s="44">
        <v>82.6</v>
      </c>
      <c r="G148" s="44"/>
      <c r="H148" s="44">
        <v>84</v>
      </c>
      <c r="I148" s="44"/>
      <c r="J148" s="48"/>
      <c r="K148" s="48"/>
      <c r="L148" s="48"/>
    </row>
    <row r="149" spans="1:252" s="39" customFormat="1" ht="15.95" customHeight="1">
      <c r="A149" s="45" t="s">
        <v>73</v>
      </c>
      <c r="B149" s="46">
        <v>8</v>
      </c>
      <c r="C149" s="46">
        <v>620</v>
      </c>
      <c r="D149" s="44">
        <v>82.2</v>
      </c>
      <c r="E149" s="44">
        <v>88.7</v>
      </c>
      <c r="F149" s="44">
        <v>78.400000000000006</v>
      </c>
      <c r="G149" s="44">
        <v>87.88</v>
      </c>
      <c r="H149" s="44">
        <v>84</v>
      </c>
      <c r="I149" s="44">
        <v>87.4</v>
      </c>
      <c r="J149" s="48">
        <f>AVERAGE(E149,G149,I149)</f>
        <v>87.993333333333297</v>
      </c>
      <c r="K149" s="48"/>
      <c r="L149" s="48"/>
    </row>
    <row r="150" spans="1:252" s="39" customFormat="1" ht="15.95" customHeight="1">
      <c r="A150" s="12" t="s">
        <v>76</v>
      </c>
      <c r="B150" s="34">
        <v>4</v>
      </c>
      <c r="C150" s="34">
        <v>321</v>
      </c>
      <c r="D150" s="44">
        <v>91.8</v>
      </c>
      <c r="E150" s="44"/>
      <c r="F150" s="44">
        <v>91.6</v>
      </c>
      <c r="G150" s="44"/>
      <c r="H150" s="44">
        <v>88.8</v>
      </c>
      <c r="I150" s="44"/>
      <c r="J150" s="48"/>
      <c r="K150" s="48"/>
      <c r="L150" s="48"/>
    </row>
    <row r="151" spans="1:252" s="39" customFormat="1" ht="15.95" customHeight="1">
      <c r="A151" s="12" t="s">
        <v>76</v>
      </c>
      <c r="B151" s="34">
        <v>4</v>
      </c>
      <c r="C151" s="34">
        <v>410</v>
      </c>
      <c r="D151" s="44">
        <v>92</v>
      </c>
      <c r="E151" s="44"/>
      <c r="F151" s="44">
        <v>93.2</v>
      </c>
      <c r="G151" s="44"/>
      <c r="H151" s="44">
        <v>92.6</v>
      </c>
      <c r="I151" s="44"/>
      <c r="J151" s="48"/>
      <c r="K151" s="48"/>
      <c r="L151" s="48"/>
    </row>
    <row r="152" spans="1:252" s="39" customFormat="1" ht="15.95" customHeight="1">
      <c r="A152" s="12" t="s">
        <v>76</v>
      </c>
      <c r="B152" s="34">
        <v>4</v>
      </c>
      <c r="C152" s="34">
        <v>411</v>
      </c>
      <c r="D152" s="44">
        <v>90.4</v>
      </c>
      <c r="E152" s="44"/>
      <c r="F152" s="44">
        <v>91.6</v>
      </c>
      <c r="G152" s="44"/>
      <c r="H152" s="44">
        <v>90.4</v>
      </c>
      <c r="I152" s="44"/>
      <c r="J152" s="48"/>
      <c r="K152" s="48"/>
      <c r="L152" s="48"/>
    </row>
    <row r="153" spans="1:252" s="39" customFormat="1" ht="15.95" customHeight="1">
      <c r="A153" s="12" t="s">
        <v>76</v>
      </c>
      <c r="B153" s="34">
        <v>4</v>
      </c>
      <c r="C153" s="34">
        <v>412</v>
      </c>
      <c r="D153" s="44">
        <v>90.8</v>
      </c>
      <c r="E153" s="44"/>
      <c r="F153" s="44">
        <v>92</v>
      </c>
      <c r="G153" s="44"/>
      <c r="H153" s="44">
        <v>91</v>
      </c>
      <c r="I153" s="44"/>
      <c r="J153" s="48"/>
      <c r="K153" s="48"/>
      <c r="L153" s="48"/>
    </row>
    <row r="154" spans="1:252" s="39" customFormat="1" ht="15.95" customHeight="1">
      <c r="A154" s="12" t="s">
        <v>76</v>
      </c>
      <c r="B154" s="34">
        <v>4</v>
      </c>
      <c r="C154" s="34">
        <v>413</v>
      </c>
      <c r="D154" s="44">
        <v>90.6</v>
      </c>
      <c r="E154" s="44"/>
      <c r="F154" s="44">
        <v>92.2</v>
      </c>
      <c r="G154" s="44"/>
      <c r="H154" s="44">
        <v>92</v>
      </c>
      <c r="I154" s="44"/>
      <c r="J154" s="48"/>
      <c r="K154" s="48"/>
      <c r="L154" s="48"/>
    </row>
    <row r="155" spans="1:252" s="39" customFormat="1" ht="15.95" customHeight="1">
      <c r="A155" s="12" t="s">
        <v>76</v>
      </c>
      <c r="B155" s="34">
        <v>4</v>
      </c>
      <c r="C155" s="34">
        <v>414</v>
      </c>
      <c r="D155" s="44">
        <v>90.4</v>
      </c>
      <c r="E155" s="44"/>
      <c r="F155" s="44">
        <v>89.4</v>
      </c>
      <c r="G155" s="44"/>
      <c r="H155" s="44">
        <v>89.4</v>
      </c>
      <c r="I155" s="44"/>
      <c r="J155" s="48"/>
      <c r="K155" s="48"/>
      <c r="L155" s="48"/>
    </row>
    <row r="156" spans="1:252" s="39" customFormat="1" ht="15.95" customHeight="1">
      <c r="A156" s="12" t="s">
        <v>76</v>
      </c>
      <c r="B156" s="34">
        <v>4</v>
      </c>
      <c r="C156" s="34">
        <v>415</v>
      </c>
      <c r="D156" s="44">
        <v>91.6</v>
      </c>
      <c r="E156" s="44"/>
      <c r="F156" s="44">
        <v>89.2</v>
      </c>
      <c r="G156" s="44"/>
      <c r="H156" s="44">
        <v>90.4</v>
      </c>
      <c r="I156" s="44"/>
      <c r="J156" s="48"/>
      <c r="K156" s="48"/>
      <c r="L156" s="48"/>
    </row>
    <row r="157" spans="1:252" s="40" customFormat="1" ht="15.95" customHeight="1">
      <c r="A157" s="12" t="s">
        <v>76</v>
      </c>
      <c r="B157" s="34">
        <v>5</v>
      </c>
      <c r="C157" s="34">
        <v>107</v>
      </c>
      <c r="D157" s="44">
        <v>88.6</v>
      </c>
      <c r="E157" s="44"/>
      <c r="F157" s="44">
        <v>89.6</v>
      </c>
      <c r="G157" s="44"/>
      <c r="H157" s="44">
        <v>87</v>
      </c>
      <c r="I157" s="44"/>
      <c r="J157" s="44"/>
      <c r="K157" s="44"/>
      <c r="L157" s="44"/>
      <c r="M157" s="29"/>
      <c r="N157" s="13"/>
      <c r="O157" s="13"/>
      <c r="P157" s="13"/>
      <c r="Q157" s="52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  <c r="EA157" s="53"/>
      <c r="EB157" s="53"/>
      <c r="EC157" s="53"/>
      <c r="ED157" s="53"/>
      <c r="EE157" s="53"/>
      <c r="EF157" s="53"/>
      <c r="EG157" s="53"/>
      <c r="EH157" s="53"/>
      <c r="EI157" s="53"/>
      <c r="EJ157" s="53"/>
      <c r="EK157" s="53"/>
      <c r="EL157" s="53"/>
      <c r="EM157" s="53"/>
      <c r="EN157" s="53"/>
      <c r="EO157" s="53"/>
      <c r="EP157" s="53"/>
      <c r="EQ157" s="53"/>
      <c r="ER157" s="53"/>
      <c r="ES157" s="53"/>
      <c r="ET157" s="53"/>
      <c r="EU157" s="53"/>
      <c r="EV157" s="53"/>
      <c r="EW157" s="53"/>
      <c r="EX157" s="53"/>
      <c r="EY157" s="53"/>
      <c r="EZ157" s="53"/>
      <c r="FA157" s="53"/>
      <c r="FB157" s="53"/>
      <c r="FC157" s="53"/>
      <c r="FD157" s="53"/>
      <c r="FE157" s="53"/>
      <c r="FF157" s="53"/>
      <c r="FG157" s="53"/>
      <c r="FH157" s="53"/>
      <c r="FI157" s="53"/>
      <c r="FJ157" s="53"/>
      <c r="FK157" s="53"/>
      <c r="FL157" s="53"/>
      <c r="FM157" s="53"/>
      <c r="FN157" s="53"/>
      <c r="FO157" s="53"/>
      <c r="FP157" s="53"/>
      <c r="FQ157" s="53"/>
      <c r="FR157" s="53"/>
      <c r="FS157" s="53"/>
      <c r="FT157" s="53"/>
      <c r="FU157" s="53"/>
      <c r="FV157" s="53"/>
      <c r="FW157" s="53"/>
      <c r="FX157" s="53"/>
      <c r="FY157" s="53"/>
      <c r="FZ157" s="53"/>
      <c r="GA157" s="53"/>
      <c r="GB157" s="53"/>
      <c r="GC157" s="53"/>
      <c r="GD157" s="53"/>
      <c r="GE157" s="53"/>
      <c r="GF157" s="53"/>
      <c r="GG157" s="53"/>
      <c r="GH157" s="53"/>
      <c r="GI157" s="53"/>
      <c r="GJ157" s="53"/>
      <c r="GK157" s="53"/>
      <c r="GL157" s="53"/>
      <c r="GM157" s="53"/>
      <c r="GN157" s="53"/>
      <c r="GO157" s="53"/>
      <c r="GP157" s="53"/>
      <c r="GQ157" s="53"/>
      <c r="GR157" s="53"/>
      <c r="GS157" s="53"/>
      <c r="GT157" s="53"/>
      <c r="GU157" s="53"/>
      <c r="GV157" s="53"/>
      <c r="GW157" s="53"/>
      <c r="GX157" s="53"/>
      <c r="GY157" s="53"/>
      <c r="GZ157" s="53"/>
      <c r="HA157" s="53"/>
      <c r="HB157" s="53"/>
      <c r="HC157" s="53"/>
      <c r="HD157" s="53"/>
      <c r="HE157" s="53"/>
      <c r="HF157" s="53"/>
      <c r="HG157" s="53"/>
      <c r="HH157" s="53"/>
      <c r="HI157" s="53"/>
      <c r="HJ157" s="53"/>
      <c r="HK157" s="53"/>
      <c r="HL157" s="53"/>
      <c r="HM157" s="53"/>
      <c r="HN157" s="53"/>
      <c r="HO157" s="53"/>
      <c r="HP157" s="53"/>
      <c r="HQ157" s="53"/>
      <c r="HR157" s="53"/>
      <c r="HS157" s="53"/>
      <c r="HT157" s="53"/>
      <c r="HU157" s="53"/>
      <c r="HV157" s="53"/>
      <c r="HW157" s="53"/>
      <c r="HX157" s="53"/>
      <c r="HY157" s="53"/>
      <c r="HZ157" s="53"/>
      <c r="IA157" s="53"/>
      <c r="IB157" s="53"/>
      <c r="IC157" s="53"/>
      <c r="ID157" s="53"/>
      <c r="IE157" s="53"/>
      <c r="IF157" s="53"/>
      <c r="IG157" s="53"/>
      <c r="IH157" s="53"/>
      <c r="II157" s="53"/>
      <c r="IJ157" s="53"/>
      <c r="IK157" s="53"/>
      <c r="IL157" s="53"/>
      <c r="IM157" s="53"/>
      <c r="IN157" s="53"/>
      <c r="IO157" s="53"/>
      <c r="IP157" s="53"/>
      <c r="IQ157" s="53"/>
      <c r="IR157" s="54"/>
    </row>
    <row r="158" spans="1:252" s="39" customFormat="1" ht="15.95" customHeight="1">
      <c r="A158" s="45" t="s">
        <v>76</v>
      </c>
      <c r="B158" s="46">
        <v>5</v>
      </c>
      <c r="C158" s="46">
        <v>108</v>
      </c>
      <c r="D158" s="44">
        <v>88</v>
      </c>
      <c r="E158" s="44">
        <v>90.466666666666697</v>
      </c>
      <c r="F158" s="44">
        <v>86.8</v>
      </c>
      <c r="G158" s="44">
        <v>90.622222222222206</v>
      </c>
      <c r="H158" s="44">
        <v>85.2</v>
      </c>
      <c r="I158" s="44">
        <v>89.644444444444403</v>
      </c>
      <c r="J158" s="48">
        <f>AVERAGE(E158,G158,I158)</f>
        <v>90.244444444444397</v>
      </c>
      <c r="K158" s="48"/>
      <c r="L158" s="48"/>
    </row>
    <row r="159" spans="1:252" s="39" customFormat="1" ht="15.95" customHeight="1">
      <c r="A159" s="12" t="s">
        <v>79</v>
      </c>
      <c r="B159" s="34">
        <v>4</v>
      </c>
      <c r="C159" s="34">
        <v>415</v>
      </c>
      <c r="D159" s="44">
        <v>91.6</v>
      </c>
      <c r="E159" s="44"/>
      <c r="F159" s="44">
        <v>89.2</v>
      </c>
      <c r="G159" s="44"/>
      <c r="H159" s="44">
        <v>90.4</v>
      </c>
      <c r="I159" s="44"/>
      <c r="J159" s="48"/>
      <c r="K159" s="48"/>
      <c r="L159" s="48"/>
    </row>
    <row r="160" spans="1:252" s="39" customFormat="1" ht="15.95" customHeight="1">
      <c r="A160" s="12" t="s">
        <v>79</v>
      </c>
      <c r="B160" s="34">
        <v>4</v>
      </c>
      <c r="C160" s="34">
        <v>416</v>
      </c>
      <c r="D160" s="44">
        <v>92.4</v>
      </c>
      <c r="E160" s="44"/>
      <c r="F160" s="44">
        <v>92.6</v>
      </c>
      <c r="G160" s="44"/>
      <c r="H160" s="44">
        <v>90.6</v>
      </c>
      <c r="I160" s="44"/>
      <c r="J160" s="48"/>
      <c r="K160" s="48"/>
      <c r="L160" s="48"/>
    </row>
    <row r="161" spans="1:252" s="39" customFormat="1" ht="15.95" customHeight="1">
      <c r="A161" s="12" t="s">
        <v>79</v>
      </c>
      <c r="B161" s="34">
        <v>4</v>
      </c>
      <c r="C161" s="34">
        <v>417</v>
      </c>
      <c r="D161" s="44">
        <v>93.2</v>
      </c>
      <c r="E161" s="44"/>
      <c r="F161" s="44">
        <v>92.2</v>
      </c>
      <c r="G161" s="44"/>
      <c r="H161" s="44">
        <v>91.6</v>
      </c>
      <c r="I161" s="44"/>
      <c r="J161" s="48"/>
      <c r="K161" s="48"/>
      <c r="L161" s="48"/>
    </row>
    <row r="162" spans="1:252" s="39" customFormat="1" ht="15.95" customHeight="1">
      <c r="A162" s="12" t="s">
        <v>79</v>
      </c>
      <c r="B162" s="34">
        <v>4</v>
      </c>
      <c r="C162" s="34">
        <v>418</v>
      </c>
      <c r="D162" s="44">
        <v>92.4</v>
      </c>
      <c r="E162" s="44"/>
      <c r="F162" s="44">
        <v>91.8</v>
      </c>
      <c r="G162" s="44"/>
      <c r="H162" s="44">
        <v>90.2</v>
      </c>
      <c r="I162" s="44"/>
      <c r="J162" s="48"/>
      <c r="K162" s="48"/>
      <c r="L162" s="48"/>
    </row>
    <row r="163" spans="1:252" s="39" customFormat="1" ht="15.95" customHeight="1">
      <c r="A163" s="12" t="s">
        <v>79</v>
      </c>
      <c r="B163" s="34">
        <v>4</v>
      </c>
      <c r="C163" s="34">
        <v>419</v>
      </c>
      <c r="D163" s="44">
        <v>92</v>
      </c>
      <c r="E163" s="44"/>
      <c r="F163" s="44">
        <v>91.2</v>
      </c>
      <c r="G163" s="44"/>
      <c r="H163" s="44">
        <v>91</v>
      </c>
      <c r="I163" s="44"/>
      <c r="J163" s="48"/>
      <c r="K163" s="48"/>
      <c r="L163" s="48"/>
    </row>
    <row r="164" spans="1:252" s="39" customFormat="1" ht="15.95" customHeight="1">
      <c r="A164" s="12" t="s">
        <v>79</v>
      </c>
      <c r="B164" s="34">
        <v>4</v>
      </c>
      <c r="C164" s="34">
        <v>420</v>
      </c>
      <c r="D164" s="44">
        <v>92</v>
      </c>
      <c r="E164" s="44"/>
      <c r="F164" s="44">
        <v>92.6</v>
      </c>
      <c r="G164" s="44"/>
      <c r="H164" s="44">
        <v>92.2</v>
      </c>
      <c r="I164" s="44"/>
      <c r="J164" s="48"/>
      <c r="K164" s="48"/>
      <c r="L164" s="48"/>
    </row>
    <row r="165" spans="1:252" s="40" customFormat="1" ht="15.95" customHeight="1">
      <c r="A165" s="12" t="s">
        <v>79</v>
      </c>
      <c r="B165" s="34">
        <v>5</v>
      </c>
      <c r="C165" s="34">
        <v>108</v>
      </c>
      <c r="D165" s="44">
        <v>88</v>
      </c>
      <c r="E165" s="44"/>
      <c r="F165" s="44">
        <v>86.8</v>
      </c>
      <c r="G165" s="44"/>
      <c r="H165" s="44">
        <v>85.2</v>
      </c>
      <c r="I165" s="44"/>
      <c r="J165" s="44"/>
      <c r="K165" s="44"/>
      <c r="L165" s="44"/>
      <c r="M165" s="29"/>
      <c r="N165" s="13"/>
      <c r="O165" s="13"/>
      <c r="P165" s="13"/>
      <c r="Q165" s="52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3"/>
      <c r="EE165" s="53"/>
      <c r="EF165" s="53"/>
      <c r="EG165" s="53"/>
      <c r="EH165" s="53"/>
      <c r="EI165" s="53"/>
      <c r="EJ165" s="53"/>
      <c r="EK165" s="53"/>
      <c r="EL165" s="53"/>
      <c r="EM165" s="53"/>
      <c r="EN165" s="53"/>
      <c r="EO165" s="53"/>
      <c r="EP165" s="53"/>
      <c r="EQ165" s="53"/>
      <c r="ER165" s="53"/>
      <c r="ES165" s="53"/>
      <c r="ET165" s="53"/>
      <c r="EU165" s="53"/>
      <c r="EV165" s="53"/>
      <c r="EW165" s="53"/>
      <c r="EX165" s="53"/>
      <c r="EY165" s="53"/>
      <c r="EZ165" s="53"/>
      <c r="FA165" s="53"/>
      <c r="FB165" s="53"/>
      <c r="FC165" s="53"/>
      <c r="FD165" s="53"/>
      <c r="FE165" s="53"/>
      <c r="FF165" s="53"/>
      <c r="FG165" s="53"/>
      <c r="FH165" s="53"/>
      <c r="FI165" s="53"/>
      <c r="FJ165" s="53"/>
      <c r="FK165" s="53"/>
      <c r="FL165" s="53"/>
      <c r="FM165" s="53"/>
      <c r="FN165" s="53"/>
      <c r="FO165" s="53"/>
      <c r="FP165" s="53"/>
      <c r="FQ165" s="53"/>
      <c r="FR165" s="53"/>
      <c r="FS165" s="53"/>
      <c r="FT165" s="53"/>
      <c r="FU165" s="53"/>
      <c r="FV165" s="53"/>
      <c r="FW165" s="53"/>
      <c r="FX165" s="53"/>
      <c r="FY165" s="53"/>
      <c r="FZ165" s="53"/>
      <c r="GA165" s="53"/>
      <c r="GB165" s="53"/>
      <c r="GC165" s="53"/>
      <c r="GD165" s="53"/>
      <c r="GE165" s="53"/>
      <c r="GF165" s="53"/>
      <c r="GG165" s="53"/>
      <c r="GH165" s="53"/>
      <c r="GI165" s="53"/>
      <c r="GJ165" s="53"/>
      <c r="GK165" s="53"/>
      <c r="GL165" s="53"/>
      <c r="GM165" s="53"/>
      <c r="GN165" s="53"/>
      <c r="GO165" s="53"/>
      <c r="GP165" s="53"/>
      <c r="GQ165" s="53"/>
      <c r="GR165" s="53"/>
      <c r="GS165" s="53"/>
      <c r="GT165" s="53"/>
      <c r="GU165" s="53"/>
      <c r="GV165" s="53"/>
      <c r="GW165" s="53"/>
      <c r="GX165" s="53"/>
      <c r="GY165" s="53"/>
      <c r="GZ165" s="53"/>
      <c r="HA165" s="53"/>
      <c r="HB165" s="53"/>
      <c r="HC165" s="53"/>
      <c r="HD165" s="53"/>
      <c r="HE165" s="53"/>
      <c r="HF165" s="53"/>
      <c r="HG165" s="53"/>
      <c r="HH165" s="53"/>
      <c r="HI165" s="53"/>
      <c r="HJ165" s="53"/>
      <c r="HK165" s="53"/>
      <c r="HL165" s="53"/>
      <c r="HM165" s="53"/>
      <c r="HN165" s="53"/>
      <c r="HO165" s="53"/>
      <c r="HP165" s="53"/>
      <c r="HQ165" s="53"/>
      <c r="HR165" s="53"/>
      <c r="HS165" s="53"/>
      <c r="HT165" s="53"/>
      <c r="HU165" s="53"/>
      <c r="HV165" s="53"/>
      <c r="HW165" s="53"/>
      <c r="HX165" s="53"/>
      <c r="HY165" s="53"/>
      <c r="HZ165" s="53"/>
      <c r="IA165" s="53"/>
      <c r="IB165" s="53"/>
      <c r="IC165" s="53"/>
      <c r="ID165" s="53"/>
      <c r="IE165" s="53"/>
      <c r="IF165" s="53"/>
      <c r="IG165" s="53"/>
      <c r="IH165" s="53"/>
      <c r="II165" s="53"/>
      <c r="IJ165" s="53"/>
      <c r="IK165" s="53"/>
      <c r="IL165" s="53"/>
      <c r="IM165" s="53"/>
      <c r="IN165" s="53"/>
      <c r="IO165" s="53"/>
      <c r="IP165" s="53"/>
      <c r="IQ165" s="53"/>
      <c r="IR165" s="54"/>
    </row>
    <row r="166" spans="1:252" s="39" customFormat="1" ht="15.95" customHeight="1">
      <c r="A166" s="12" t="s">
        <v>79</v>
      </c>
      <c r="B166" s="34">
        <v>5</v>
      </c>
      <c r="C166" s="34">
        <v>109</v>
      </c>
      <c r="D166" s="44">
        <v>88.6</v>
      </c>
      <c r="E166" s="44"/>
      <c r="F166" s="44">
        <v>89.4</v>
      </c>
      <c r="G166" s="44"/>
      <c r="H166" s="44">
        <v>86.6</v>
      </c>
      <c r="I166" s="44"/>
      <c r="J166" s="48"/>
      <c r="K166" s="48"/>
      <c r="L166" s="48"/>
    </row>
    <row r="167" spans="1:252" s="39" customFormat="1" ht="18.95" customHeight="1">
      <c r="A167" s="45" t="s">
        <v>165</v>
      </c>
      <c r="B167" s="46">
        <v>5</v>
      </c>
      <c r="C167" s="46">
        <v>110</v>
      </c>
      <c r="D167" s="44">
        <v>89.4</v>
      </c>
      <c r="E167" s="44">
        <v>91.066666666666706</v>
      </c>
      <c r="F167" s="44">
        <v>78.400000000000006</v>
      </c>
      <c r="G167" s="44">
        <v>89.355555555555597</v>
      </c>
      <c r="H167" s="44">
        <v>83.8</v>
      </c>
      <c r="I167" s="44">
        <v>89.066666666666706</v>
      </c>
      <c r="J167" s="48">
        <f>AVERAGE(E167,G167,I167)</f>
        <v>89.829629629629693</v>
      </c>
      <c r="K167" s="48"/>
      <c r="L167" s="48"/>
    </row>
    <row r="168" spans="1:252" s="39" customFormat="1" ht="15.95" customHeight="1">
      <c r="A168" s="12" t="s">
        <v>82</v>
      </c>
      <c r="B168" s="34">
        <v>4</v>
      </c>
      <c r="C168" s="34">
        <v>421</v>
      </c>
      <c r="D168" s="44">
        <v>93</v>
      </c>
      <c r="E168" s="44"/>
      <c r="F168" s="44">
        <v>93.2</v>
      </c>
      <c r="G168" s="44"/>
      <c r="H168" s="44">
        <v>91.8</v>
      </c>
      <c r="I168" s="44"/>
      <c r="J168" s="48"/>
      <c r="K168" s="48"/>
      <c r="L168" s="48"/>
    </row>
    <row r="169" spans="1:252" s="39" customFormat="1" ht="15.95" customHeight="1">
      <c r="A169" s="12" t="s">
        <v>82</v>
      </c>
      <c r="B169" s="34">
        <v>4</v>
      </c>
      <c r="C169" s="34">
        <v>422</v>
      </c>
      <c r="D169" s="44">
        <v>92.2</v>
      </c>
      <c r="E169" s="44"/>
      <c r="F169" s="44">
        <v>92</v>
      </c>
      <c r="G169" s="44"/>
      <c r="H169" s="44">
        <v>90.2</v>
      </c>
      <c r="I169" s="44"/>
      <c r="J169" s="48"/>
      <c r="K169" s="48"/>
      <c r="L169" s="48"/>
    </row>
    <row r="170" spans="1:252" s="39" customFormat="1" ht="15.95" customHeight="1">
      <c r="A170" s="12" t="s">
        <v>82</v>
      </c>
      <c r="B170" s="34">
        <v>4</v>
      </c>
      <c r="C170" s="34">
        <v>423</v>
      </c>
      <c r="D170" s="44">
        <v>92.4</v>
      </c>
      <c r="E170" s="44"/>
      <c r="F170" s="44">
        <v>92.2</v>
      </c>
      <c r="G170" s="44"/>
      <c r="H170" s="44">
        <v>90.4</v>
      </c>
      <c r="I170" s="44"/>
      <c r="J170" s="48"/>
      <c r="K170" s="48"/>
      <c r="L170" s="48"/>
    </row>
    <row r="171" spans="1:252" s="39" customFormat="1" ht="15.95" customHeight="1">
      <c r="A171" s="12" t="s">
        <v>82</v>
      </c>
      <c r="B171" s="34">
        <v>4</v>
      </c>
      <c r="C171" s="34">
        <v>424</v>
      </c>
      <c r="D171" s="44">
        <v>91.6</v>
      </c>
      <c r="E171" s="44"/>
      <c r="F171" s="44">
        <v>90.6</v>
      </c>
      <c r="G171" s="44"/>
      <c r="H171" s="44">
        <v>89</v>
      </c>
      <c r="I171" s="44"/>
      <c r="J171" s="48"/>
      <c r="K171" s="48"/>
      <c r="L171" s="48"/>
    </row>
    <row r="172" spans="1:252" s="39" customFormat="1" ht="15.95" customHeight="1">
      <c r="A172" s="12" t="s">
        <v>82</v>
      </c>
      <c r="B172" s="34">
        <v>4</v>
      </c>
      <c r="C172" s="34">
        <v>425</v>
      </c>
      <c r="D172" s="44">
        <v>93.2</v>
      </c>
      <c r="E172" s="44"/>
      <c r="F172" s="44">
        <v>91.2</v>
      </c>
      <c r="G172" s="44"/>
      <c r="H172" s="44">
        <v>89.4</v>
      </c>
      <c r="I172" s="44"/>
      <c r="J172" s="48"/>
      <c r="K172" s="48"/>
      <c r="L172" s="48"/>
    </row>
    <row r="173" spans="1:252" s="40" customFormat="1" ht="15.95" customHeight="1">
      <c r="A173" s="12" t="s">
        <v>82</v>
      </c>
      <c r="B173" s="34">
        <v>4</v>
      </c>
      <c r="C173" s="34">
        <v>426</v>
      </c>
      <c r="D173" s="44">
        <v>92.8</v>
      </c>
      <c r="E173" s="44"/>
      <c r="F173" s="44">
        <v>91.6</v>
      </c>
      <c r="G173" s="44"/>
      <c r="H173" s="44">
        <v>90.8</v>
      </c>
      <c r="I173" s="44"/>
      <c r="J173" s="44"/>
      <c r="K173" s="44"/>
      <c r="L173" s="44"/>
      <c r="M173" s="29"/>
      <c r="N173" s="13"/>
      <c r="O173" s="13"/>
      <c r="P173" s="13"/>
      <c r="Q173" s="52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53"/>
      <c r="DS173" s="53"/>
      <c r="DT173" s="53"/>
      <c r="DU173" s="53"/>
      <c r="DV173" s="53"/>
      <c r="DW173" s="53"/>
      <c r="DX173" s="53"/>
      <c r="DY173" s="53"/>
      <c r="DZ173" s="53"/>
      <c r="EA173" s="53"/>
      <c r="EB173" s="53"/>
      <c r="EC173" s="53"/>
      <c r="ED173" s="53"/>
      <c r="EE173" s="53"/>
      <c r="EF173" s="53"/>
      <c r="EG173" s="53"/>
      <c r="EH173" s="53"/>
      <c r="EI173" s="53"/>
      <c r="EJ173" s="53"/>
      <c r="EK173" s="53"/>
      <c r="EL173" s="53"/>
      <c r="EM173" s="53"/>
      <c r="EN173" s="53"/>
      <c r="EO173" s="53"/>
      <c r="EP173" s="53"/>
      <c r="EQ173" s="53"/>
      <c r="ER173" s="53"/>
      <c r="ES173" s="53"/>
      <c r="ET173" s="53"/>
      <c r="EU173" s="53"/>
      <c r="EV173" s="53"/>
      <c r="EW173" s="53"/>
      <c r="EX173" s="53"/>
      <c r="EY173" s="53"/>
      <c r="EZ173" s="53"/>
      <c r="FA173" s="53"/>
      <c r="FB173" s="53"/>
      <c r="FC173" s="53"/>
      <c r="FD173" s="53"/>
      <c r="FE173" s="53"/>
      <c r="FF173" s="53"/>
      <c r="FG173" s="53"/>
      <c r="FH173" s="53"/>
      <c r="FI173" s="53"/>
      <c r="FJ173" s="53"/>
      <c r="FK173" s="53"/>
      <c r="FL173" s="53"/>
      <c r="FM173" s="53"/>
      <c r="FN173" s="53"/>
      <c r="FO173" s="53"/>
      <c r="FP173" s="53"/>
      <c r="FQ173" s="53"/>
      <c r="FR173" s="53"/>
      <c r="FS173" s="53"/>
      <c r="FT173" s="53"/>
      <c r="FU173" s="53"/>
      <c r="FV173" s="53"/>
      <c r="FW173" s="53"/>
      <c r="FX173" s="53"/>
      <c r="FY173" s="53"/>
      <c r="FZ173" s="53"/>
      <c r="GA173" s="53"/>
      <c r="GB173" s="53"/>
      <c r="GC173" s="53"/>
      <c r="GD173" s="53"/>
      <c r="GE173" s="53"/>
      <c r="GF173" s="53"/>
      <c r="GG173" s="53"/>
      <c r="GH173" s="53"/>
      <c r="GI173" s="53"/>
      <c r="GJ173" s="53"/>
      <c r="GK173" s="53"/>
      <c r="GL173" s="53"/>
      <c r="GM173" s="53"/>
      <c r="GN173" s="53"/>
      <c r="GO173" s="53"/>
      <c r="GP173" s="53"/>
      <c r="GQ173" s="53"/>
      <c r="GR173" s="53"/>
      <c r="GS173" s="53"/>
      <c r="GT173" s="53"/>
      <c r="GU173" s="53"/>
      <c r="GV173" s="53"/>
      <c r="GW173" s="53"/>
      <c r="GX173" s="53"/>
      <c r="GY173" s="53"/>
      <c r="GZ173" s="53"/>
      <c r="HA173" s="53"/>
      <c r="HB173" s="53"/>
      <c r="HC173" s="53"/>
      <c r="HD173" s="53"/>
      <c r="HE173" s="53"/>
      <c r="HF173" s="53"/>
      <c r="HG173" s="53"/>
      <c r="HH173" s="53"/>
      <c r="HI173" s="53"/>
      <c r="HJ173" s="53"/>
      <c r="HK173" s="53"/>
      <c r="HL173" s="53"/>
      <c r="HM173" s="53"/>
      <c r="HN173" s="53"/>
      <c r="HO173" s="53"/>
      <c r="HP173" s="53"/>
      <c r="HQ173" s="53"/>
      <c r="HR173" s="53"/>
      <c r="HS173" s="53"/>
      <c r="HT173" s="53"/>
      <c r="HU173" s="53"/>
      <c r="HV173" s="53"/>
      <c r="HW173" s="53"/>
      <c r="HX173" s="53"/>
      <c r="HY173" s="53"/>
      <c r="HZ173" s="53"/>
      <c r="IA173" s="53"/>
      <c r="IB173" s="53"/>
      <c r="IC173" s="53"/>
      <c r="ID173" s="53"/>
      <c r="IE173" s="53"/>
      <c r="IF173" s="53"/>
      <c r="IG173" s="53"/>
      <c r="IH173" s="53"/>
      <c r="II173" s="53"/>
      <c r="IJ173" s="53"/>
      <c r="IK173" s="53"/>
      <c r="IL173" s="53"/>
      <c r="IM173" s="53"/>
      <c r="IN173" s="53"/>
      <c r="IO173" s="53"/>
      <c r="IP173" s="53"/>
      <c r="IQ173" s="53"/>
      <c r="IR173" s="54"/>
    </row>
    <row r="174" spans="1:252" s="39" customFormat="1" ht="15.95" customHeight="1">
      <c r="A174" s="12" t="s">
        <v>82</v>
      </c>
      <c r="B174" s="34">
        <v>5</v>
      </c>
      <c r="C174" s="34">
        <v>110</v>
      </c>
      <c r="D174" s="44">
        <v>89.4</v>
      </c>
      <c r="E174" s="44"/>
      <c r="F174" s="44">
        <v>78.400000000000006</v>
      </c>
      <c r="G174" s="44"/>
      <c r="H174" s="44">
        <v>83.8</v>
      </c>
      <c r="I174" s="44"/>
      <c r="J174" s="48"/>
      <c r="K174" s="48"/>
      <c r="L174" s="48"/>
    </row>
    <row r="175" spans="1:252" s="39" customFormat="1" ht="15.95" customHeight="1">
      <c r="A175" s="12" t="s">
        <v>82</v>
      </c>
      <c r="B175" s="34">
        <v>5</v>
      </c>
      <c r="C175" s="34">
        <v>111</v>
      </c>
      <c r="D175" s="44">
        <v>88.6</v>
      </c>
      <c r="E175" s="44"/>
      <c r="F175" s="44">
        <v>85.8</v>
      </c>
      <c r="G175" s="44"/>
      <c r="H175" s="44">
        <v>86.4</v>
      </c>
      <c r="I175" s="44"/>
      <c r="J175" s="48"/>
      <c r="K175" s="48"/>
      <c r="L175" s="48"/>
    </row>
    <row r="176" spans="1:252" s="39" customFormat="1" ht="18.95" customHeight="1">
      <c r="A176" s="45" t="s">
        <v>166</v>
      </c>
      <c r="B176" s="46">
        <v>5</v>
      </c>
      <c r="C176" s="46">
        <v>112</v>
      </c>
      <c r="D176" s="44">
        <v>87.4</v>
      </c>
      <c r="E176" s="44">
        <v>91.177777777777806</v>
      </c>
      <c r="F176" s="44">
        <v>85.6</v>
      </c>
      <c r="G176" s="44">
        <v>88.955555555555605</v>
      </c>
      <c r="H176" s="44">
        <v>86.4</v>
      </c>
      <c r="I176" s="44">
        <v>88.688888888888897</v>
      </c>
      <c r="J176" s="48">
        <f>AVERAGE(E176,G176,I176)</f>
        <v>89.607407407407393</v>
      </c>
      <c r="K176" s="48"/>
      <c r="L176" s="48"/>
    </row>
    <row r="177" spans="1:252" s="39" customFormat="1" ht="15.95" customHeight="1">
      <c r="A177" s="12" t="s">
        <v>85</v>
      </c>
      <c r="B177" s="34">
        <v>4</v>
      </c>
      <c r="C177" s="34">
        <v>426</v>
      </c>
      <c r="D177" s="44">
        <v>92.8</v>
      </c>
      <c r="E177" s="44"/>
      <c r="F177" s="44">
        <v>91.6</v>
      </c>
      <c r="G177" s="44"/>
      <c r="H177" s="44">
        <v>90.8</v>
      </c>
      <c r="I177" s="44"/>
      <c r="J177" s="48"/>
      <c r="K177" s="48"/>
      <c r="L177" s="48"/>
    </row>
    <row r="178" spans="1:252" s="39" customFormat="1" ht="15.95" customHeight="1">
      <c r="A178" s="12" t="s">
        <v>85</v>
      </c>
      <c r="B178" s="34">
        <v>4</v>
      </c>
      <c r="C178" s="34">
        <v>427</v>
      </c>
      <c r="D178" s="44">
        <v>91</v>
      </c>
      <c r="E178" s="44"/>
      <c r="F178" s="44">
        <v>91.4</v>
      </c>
      <c r="G178" s="44"/>
      <c r="H178" s="44">
        <v>89.2</v>
      </c>
      <c r="I178" s="44"/>
      <c r="J178" s="48"/>
      <c r="K178" s="48"/>
      <c r="L178" s="48"/>
    </row>
    <row r="179" spans="1:252" s="39" customFormat="1" ht="15.95" customHeight="1">
      <c r="A179" s="12" t="s">
        <v>85</v>
      </c>
      <c r="B179" s="34">
        <v>4</v>
      </c>
      <c r="C179" s="34">
        <v>501</v>
      </c>
      <c r="D179" s="44">
        <v>85.4</v>
      </c>
      <c r="E179" s="44"/>
      <c r="F179" s="44">
        <v>91.4</v>
      </c>
      <c r="G179" s="44"/>
      <c r="H179" s="44">
        <v>89.4</v>
      </c>
      <c r="I179" s="44"/>
      <c r="J179" s="48"/>
      <c r="K179" s="48"/>
      <c r="L179" s="48"/>
    </row>
    <row r="180" spans="1:252" s="39" customFormat="1" ht="15.95" customHeight="1">
      <c r="A180" s="12" t="s">
        <v>85</v>
      </c>
      <c r="B180" s="34">
        <v>4</v>
      </c>
      <c r="C180" s="34">
        <v>502</v>
      </c>
      <c r="D180" s="44">
        <v>88.8</v>
      </c>
      <c r="E180" s="44"/>
      <c r="F180" s="44">
        <v>91.4</v>
      </c>
      <c r="G180" s="44"/>
      <c r="H180" s="44">
        <v>89.2</v>
      </c>
      <c r="I180" s="44"/>
      <c r="J180" s="48"/>
      <c r="K180" s="48"/>
      <c r="L180" s="48"/>
    </row>
    <row r="181" spans="1:252" s="39" customFormat="1" ht="15.95" customHeight="1">
      <c r="A181" s="12" t="s">
        <v>85</v>
      </c>
      <c r="B181" s="34">
        <v>4</v>
      </c>
      <c r="C181" s="34">
        <v>503</v>
      </c>
      <c r="D181" s="44">
        <v>86.8</v>
      </c>
      <c r="E181" s="44"/>
      <c r="F181" s="44">
        <v>92.2</v>
      </c>
      <c r="G181" s="44"/>
      <c r="H181" s="44">
        <v>90.6</v>
      </c>
      <c r="I181" s="44"/>
      <c r="J181" s="48"/>
      <c r="K181" s="48"/>
      <c r="L181" s="48"/>
    </row>
    <row r="182" spans="1:252" s="40" customFormat="1" ht="15.95" customHeight="1">
      <c r="A182" s="12" t="s">
        <v>85</v>
      </c>
      <c r="B182" s="34">
        <v>4</v>
      </c>
      <c r="C182" s="34">
        <v>504</v>
      </c>
      <c r="D182" s="44">
        <v>87.2</v>
      </c>
      <c r="E182" s="44"/>
      <c r="F182" s="44">
        <v>92.6</v>
      </c>
      <c r="G182" s="44"/>
      <c r="H182" s="44">
        <v>90.8</v>
      </c>
      <c r="I182" s="44"/>
      <c r="J182" s="44"/>
      <c r="K182" s="44"/>
      <c r="L182" s="44"/>
      <c r="M182" s="29"/>
      <c r="N182" s="13"/>
      <c r="O182" s="13"/>
      <c r="P182" s="13"/>
      <c r="Q182" s="52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  <c r="FT182" s="53"/>
      <c r="FU182" s="53"/>
      <c r="FV182" s="53"/>
      <c r="FW182" s="53"/>
      <c r="FX182" s="53"/>
      <c r="FY182" s="53"/>
      <c r="FZ182" s="53"/>
      <c r="GA182" s="53"/>
      <c r="GB182" s="53"/>
      <c r="GC182" s="53"/>
      <c r="GD182" s="53"/>
      <c r="GE182" s="53"/>
      <c r="GF182" s="53"/>
      <c r="GG182" s="53"/>
      <c r="GH182" s="53"/>
      <c r="GI182" s="53"/>
      <c r="GJ182" s="53"/>
      <c r="GK182" s="53"/>
      <c r="GL182" s="53"/>
      <c r="GM182" s="53"/>
      <c r="GN182" s="53"/>
      <c r="GO182" s="53"/>
      <c r="GP182" s="53"/>
      <c r="GQ182" s="53"/>
      <c r="GR182" s="53"/>
      <c r="GS182" s="53"/>
      <c r="GT182" s="53"/>
      <c r="GU182" s="53"/>
      <c r="GV182" s="53"/>
      <c r="GW182" s="53"/>
      <c r="GX182" s="53"/>
      <c r="GY182" s="53"/>
      <c r="GZ182" s="53"/>
      <c r="HA182" s="53"/>
      <c r="HB182" s="53"/>
      <c r="HC182" s="53"/>
      <c r="HD182" s="53"/>
      <c r="HE182" s="53"/>
      <c r="HF182" s="53"/>
      <c r="HG182" s="53"/>
      <c r="HH182" s="53"/>
      <c r="HI182" s="53"/>
      <c r="HJ182" s="53"/>
      <c r="HK182" s="53"/>
      <c r="HL182" s="53"/>
      <c r="HM182" s="53"/>
      <c r="HN182" s="53"/>
      <c r="HO182" s="53"/>
      <c r="HP182" s="53"/>
      <c r="HQ182" s="53"/>
      <c r="HR182" s="53"/>
      <c r="HS182" s="53"/>
      <c r="HT182" s="53"/>
      <c r="HU182" s="53"/>
      <c r="HV182" s="53"/>
      <c r="HW182" s="53"/>
      <c r="HX182" s="53"/>
      <c r="HY182" s="53"/>
      <c r="HZ182" s="53"/>
      <c r="IA182" s="53"/>
      <c r="IB182" s="53"/>
      <c r="IC182" s="53"/>
      <c r="ID182" s="53"/>
      <c r="IE182" s="53"/>
      <c r="IF182" s="53"/>
      <c r="IG182" s="53"/>
      <c r="IH182" s="53"/>
      <c r="II182" s="53"/>
      <c r="IJ182" s="53"/>
      <c r="IK182" s="53"/>
      <c r="IL182" s="53"/>
      <c r="IM182" s="53"/>
      <c r="IN182" s="53"/>
      <c r="IO182" s="53"/>
      <c r="IP182" s="53"/>
      <c r="IQ182" s="53"/>
      <c r="IR182" s="54"/>
    </row>
    <row r="183" spans="1:252" s="39" customFormat="1" ht="15.95" customHeight="1">
      <c r="A183" s="12" t="s">
        <v>85</v>
      </c>
      <c r="B183" s="34">
        <v>4</v>
      </c>
      <c r="C183" s="34">
        <v>505</v>
      </c>
      <c r="D183" s="44">
        <v>92.2</v>
      </c>
      <c r="E183" s="44"/>
      <c r="F183" s="44">
        <v>92.4</v>
      </c>
      <c r="G183" s="44"/>
      <c r="H183" s="44">
        <v>92.2</v>
      </c>
      <c r="I183" s="44"/>
      <c r="J183" s="48"/>
      <c r="K183" s="48"/>
      <c r="L183" s="48"/>
    </row>
    <row r="184" spans="1:252" s="39" customFormat="1" ht="15.95" customHeight="1">
      <c r="A184" s="12" t="s">
        <v>85</v>
      </c>
      <c r="B184" s="34">
        <v>5</v>
      </c>
      <c r="C184" s="34">
        <v>113</v>
      </c>
      <c r="D184" s="44">
        <v>86.2</v>
      </c>
      <c r="E184" s="44"/>
      <c r="F184" s="44">
        <v>85.6</v>
      </c>
      <c r="G184" s="44"/>
      <c r="H184" s="44">
        <v>87.6</v>
      </c>
      <c r="I184" s="44"/>
      <c r="J184" s="48"/>
      <c r="K184" s="48"/>
      <c r="L184" s="48"/>
    </row>
    <row r="185" spans="1:252" s="39" customFormat="1" ht="15.95" customHeight="1">
      <c r="A185" s="12" t="s">
        <v>85</v>
      </c>
      <c r="B185" s="34">
        <v>5</v>
      </c>
      <c r="C185" s="34">
        <v>114</v>
      </c>
      <c r="D185" s="44">
        <v>88.4</v>
      </c>
      <c r="E185" s="44"/>
      <c r="F185" s="44">
        <v>85</v>
      </c>
      <c r="G185" s="44"/>
      <c r="H185" s="44">
        <v>85.8</v>
      </c>
      <c r="I185" s="44"/>
      <c r="J185" s="48"/>
      <c r="K185" s="48"/>
      <c r="L185" s="48"/>
    </row>
    <row r="186" spans="1:252" s="39" customFormat="1" ht="18.95" customHeight="1">
      <c r="A186" s="45" t="s">
        <v>167</v>
      </c>
      <c r="B186" s="46">
        <v>5</v>
      </c>
      <c r="C186" s="46">
        <v>112</v>
      </c>
      <c r="D186" s="44">
        <v>87.4</v>
      </c>
      <c r="E186" s="44">
        <v>88.62</v>
      </c>
      <c r="F186" s="44">
        <v>85.6</v>
      </c>
      <c r="G186" s="44">
        <v>89.92</v>
      </c>
      <c r="H186" s="44">
        <v>86.4</v>
      </c>
      <c r="I186" s="44">
        <v>89.2</v>
      </c>
      <c r="J186" s="48">
        <f>AVERAGE(E186,G186,I186)</f>
        <v>89.246666666666698</v>
      </c>
      <c r="K186" s="48"/>
      <c r="L186" s="48"/>
    </row>
    <row r="187" spans="1:252" s="39" customFormat="1" ht="15.95" customHeight="1">
      <c r="A187" s="12" t="s">
        <v>88</v>
      </c>
      <c r="B187" s="34">
        <v>4</v>
      </c>
      <c r="C187" s="34">
        <v>505</v>
      </c>
      <c r="D187" s="44">
        <v>92.2</v>
      </c>
      <c r="E187" s="44"/>
      <c r="F187" s="44">
        <v>92.4</v>
      </c>
      <c r="G187" s="44"/>
      <c r="H187" s="44">
        <v>92.2</v>
      </c>
      <c r="I187" s="44"/>
      <c r="J187" s="48"/>
      <c r="K187" s="48"/>
      <c r="L187" s="48"/>
    </row>
    <row r="188" spans="1:252" s="39" customFormat="1" ht="15.95" customHeight="1">
      <c r="A188" s="12" t="s">
        <v>88</v>
      </c>
      <c r="B188" s="34">
        <v>4</v>
      </c>
      <c r="C188" s="34">
        <v>506</v>
      </c>
      <c r="D188" s="44">
        <v>88.6</v>
      </c>
      <c r="E188" s="44"/>
      <c r="F188" s="44">
        <v>92.2</v>
      </c>
      <c r="G188" s="44"/>
      <c r="H188" s="44">
        <v>92</v>
      </c>
      <c r="I188" s="44"/>
      <c r="J188" s="48"/>
      <c r="K188" s="48"/>
      <c r="L188" s="48"/>
    </row>
    <row r="189" spans="1:252" s="39" customFormat="1" ht="15.95" customHeight="1">
      <c r="A189" s="12" t="s">
        <v>88</v>
      </c>
      <c r="B189" s="34">
        <v>4</v>
      </c>
      <c r="C189" s="34">
        <v>507</v>
      </c>
      <c r="D189" s="44">
        <v>91</v>
      </c>
      <c r="E189" s="44"/>
      <c r="F189" s="44">
        <v>92.2</v>
      </c>
      <c r="G189" s="44"/>
      <c r="H189" s="44">
        <v>91</v>
      </c>
      <c r="I189" s="44"/>
      <c r="J189" s="48"/>
      <c r="K189" s="48"/>
      <c r="L189" s="48"/>
    </row>
    <row r="190" spans="1:252" s="39" customFormat="1" ht="15.95" customHeight="1">
      <c r="A190" s="12" t="s">
        <v>88</v>
      </c>
      <c r="B190" s="34">
        <v>4</v>
      </c>
      <c r="C190" s="34">
        <v>508</v>
      </c>
      <c r="D190" s="44">
        <v>89.2</v>
      </c>
      <c r="E190" s="44"/>
      <c r="F190" s="44">
        <v>92.6</v>
      </c>
      <c r="G190" s="44"/>
      <c r="H190" s="44">
        <v>90.6</v>
      </c>
      <c r="I190" s="44"/>
      <c r="J190" s="48"/>
      <c r="K190" s="48"/>
      <c r="L190" s="48"/>
    </row>
    <row r="191" spans="1:252" s="40" customFormat="1" ht="15.95" customHeight="1">
      <c r="A191" s="12" t="s">
        <v>88</v>
      </c>
      <c r="B191" s="34">
        <v>4</v>
      </c>
      <c r="C191" s="34">
        <v>509</v>
      </c>
      <c r="D191" s="44">
        <v>88</v>
      </c>
      <c r="E191" s="44"/>
      <c r="F191" s="44">
        <v>91.6</v>
      </c>
      <c r="G191" s="44"/>
      <c r="H191" s="44">
        <v>89.8</v>
      </c>
      <c r="I191" s="44"/>
      <c r="J191" s="44"/>
      <c r="K191" s="44"/>
      <c r="L191" s="44"/>
      <c r="M191" s="29"/>
      <c r="N191" s="13"/>
      <c r="O191" s="13"/>
      <c r="P191" s="13"/>
      <c r="Q191" s="52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  <c r="EA191" s="53"/>
      <c r="EB191" s="53"/>
      <c r="EC191" s="53"/>
      <c r="ED191" s="53"/>
      <c r="EE191" s="53"/>
      <c r="EF191" s="53"/>
      <c r="EG191" s="53"/>
      <c r="EH191" s="53"/>
      <c r="EI191" s="53"/>
      <c r="EJ191" s="53"/>
      <c r="EK191" s="53"/>
      <c r="EL191" s="53"/>
      <c r="EM191" s="53"/>
      <c r="EN191" s="53"/>
      <c r="EO191" s="53"/>
      <c r="EP191" s="53"/>
      <c r="EQ191" s="53"/>
      <c r="ER191" s="53"/>
      <c r="ES191" s="53"/>
      <c r="ET191" s="53"/>
      <c r="EU191" s="53"/>
      <c r="EV191" s="53"/>
      <c r="EW191" s="53"/>
      <c r="EX191" s="53"/>
      <c r="EY191" s="53"/>
      <c r="EZ191" s="53"/>
      <c r="FA191" s="53"/>
      <c r="FB191" s="53"/>
      <c r="FC191" s="53"/>
      <c r="FD191" s="53"/>
      <c r="FE191" s="53"/>
      <c r="FF191" s="53"/>
      <c r="FG191" s="53"/>
      <c r="FH191" s="53"/>
      <c r="FI191" s="53"/>
      <c r="FJ191" s="53"/>
      <c r="FK191" s="53"/>
      <c r="FL191" s="53"/>
      <c r="FM191" s="53"/>
      <c r="FN191" s="53"/>
      <c r="FO191" s="53"/>
      <c r="FP191" s="53"/>
      <c r="FQ191" s="53"/>
      <c r="FR191" s="53"/>
      <c r="FS191" s="53"/>
      <c r="FT191" s="53"/>
      <c r="FU191" s="53"/>
      <c r="FV191" s="53"/>
      <c r="FW191" s="53"/>
      <c r="FX191" s="53"/>
      <c r="FY191" s="53"/>
      <c r="FZ191" s="53"/>
      <c r="GA191" s="53"/>
      <c r="GB191" s="53"/>
      <c r="GC191" s="53"/>
      <c r="GD191" s="53"/>
      <c r="GE191" s="53"/>
      <c r="GF191" s="53"/>
      <c r="GG191" s="53"/>
      <c r="GH191" s="53"/>
      <c r="GI191" s="53"/>
      <c r="GJ191" s="53"/>
      <c r="GK191" s="53"/>
      <c r="GL191" s="53"/>
      <c r="GM191" s="53"/>
      <c r="GN191" s="53"/>
      <c r="GO191" s="53"/>
      <c r="GP191" s="53"/>
      <c r="GQ191" s="53"/>
      <c r="GR191" s="53"/>
      <c r="GS191" s="53"/>
      <c r="GT191" s="53"/>
      <c r="GU191" s="53"/>
      <c r="GV191" s="53"/>
      <c r="GW191" s="53"/>
      <c r="GX191" s="53"/>
      <c r="GY191" s="53"/>
      <c r="GZ191" s="53"/>
      <c r="HA191" s="53"/>
      <c r="HB191" s="53"/>
      <c r="HC191" s="53"/>
      <c r="HD191" s="53"/>
      <c r="HE191" s="53"/>
      <c r="HF191" s="53"/>
      <c r="HG191" s="53"/>
      <c r="HH191" s="53"/>
      <c r="HI191" s="53"/>
      <c r="HJ191" s="53"/>
      <c r="HK191" s="53"/>
      <c r="HL191" s="53"/>
      <c r="HM191" s="53"/>
      <c r="HN191" s="53"/>
      <c r="HO191" s="53"/>
      <c r="HP191" s="53"/>
      <c r="HQ191" s="53"/>
      <c r="HR191" s="53"/>
      <c r="HS191" s="53"/>
      <c r="HT191" s="53"/>
      <c r="HU191" s="53"/>
      <c r="HV191" s="53"/>
      <c r="HW191" s="53"/>
      <c r="HX191" s="53"/>
      <c r="HY191" s="53"/>
      <c r="HZ191" s="53"/>
      <c r="IA191" s="53"/>
      <c r="IB191" s="53"/>
      <c r="IC191" s="53"/>
      <c r="ID191" s="53"/>
      <c r="IE191" s="53"/>
      <c r="IF191" s="53"/>
      <c r="IG191" s="53"/>
      <c r="IH191" s="53"/>
      <c r="II191" s="53"/>
      <c r="IJ191" s="53"/>
      <c r="IK191" s="53"/>
      <c r="IL191" s="53"/>
      <c r="IM191" s="53"/>
      <c r="IN191" s="53"/>
      <c r="IO191" s="53"/>
      <c r="IP191" s="53"/>
      <c r="IQ191" s="53"/>
      <c r="IR191" s="54"/>
    </row>
    <row r="192" spans="1:252" s="39" customFormat="1" ht="15.95" customHeight="1">
      <c r="A192" s="12" t="s">
        <v>88</v>
      </c>
      <c r="B192" s="34">
        <v>4</v>
      </c>
      <c r="C192" s="34">
        <v>510</v>
      </c>
      <c r="D192" s="44">
        <v>90.4</v>
      </c>
      <c r="E192" s="44"/>
      <c r="F192" s="44">
        <v>92.6</v>
      </c>
      <c r="G192" s="44"/>
      <c r="H192" s="44">
        <v>91.6</v>
      </c>
      <c r="I192" s="44"/>
      <c r="J192" s="48"/>
      <c r="K192" s="48"/>
      <c r="L192" s="48"/>
    </row>
    <row r="193" spans="1:252" s="39" customFormat="1" ht="18.95" customHeight="1">
      <c r="A193" s="12" t="s">
        <v>170</v>
      </c>
      <c r="B193" s="34">
        <v>5</v>
      </c>
      <c r="C193" s="34">
        <v>115</v>
      </c>
      <c r="D193" s="44">
        <v>87.6</v>
      </c>
      <c r="E193" s="44"/>
      <c r="F193" s="44">
        <v>90</v>
      </c>
      <c r="G193" s="44"/>
      <c r="H193" s="44">
        <v>90.2</v>
      </c>
      <c r="I193" s="44"/>
      <c r="J193" s="48"/>
      <c r="K193" s="48"/>
      <c r="L193" s="48"/>
    </row>
    <row r="194" spans="1:252" s="39" customFormat="1" ht="15.95" customHeight="1">
      <c r="A194" s="12" t="s">
        <v>88</v>
      </c>
      <c r="B194" s="34">
        <v>5</v>
      </c>
      <c r="C194" s="34">
        <v>116</v>
      </c>
      <c r="D194" s="44">
        <v>85.4</v>
      </c>
      <c r="E194" s="44"/>
      <c r="F194" s="44">
        <v>85.6</v>
      </c>
      <c r="G194" s="44"/>
      <c r="H194" s="44">
        <v>86.4</v>
      </c>
      <c r="I194" s="44"/>
      <c r="J194" s="48"/>
      <c r="K194" s="48"/>
      <c r="L194" s="48"/>
    </row>
    <row r="195" spans="1:252" s="39" customFormat="1" ht="15.95" customHeight="1">
      <c r="A195" s="45" t="s">
        <v>88</v>
      </c>
      <c r="B195" s="46">
        <v>5</v>
      </c>
      <c r="C195" s="46">
        <v>117</v>
      </c>
      <c r="D195" s="44">
        <v>84.2</v>
      </c>
      <c r="E195" s="44">
        <v>88.511111111111106</v>
      </c>
      <c r="F195" s="44">
        <v>86.2</v>
      </c>
      <c r="G195" s="44">
        <v>90.6</v>
      </c>
      <c r="H195" s="44">
        <v>85.2</v>
      </c>
      <c r="I195" s="44">
        <v>89.8888888888889</v>
      </c>
      <c r="J195" s="48">
        <f>AVERAGE(E195,G195,I195)</f>
        <v>89.6666666666667</v>
      </c>
      <c r="K195" s="48"/>
      <c r="L195" s="48"/>
    </row>
    <row r="196" spans="1:252" s="39" customFormat="1" ht="15.95" customHeight="1">
      <c r="A196" s="12" t="s">
        <v>91</v>
      </c>
      <c r="B196" s="34">
        <v>4</v>
      </c>
      <c r="C196" s="34">
        <v>613</v>
      </c>
      <c r="D196" s="44">
        <v>85.4</v>
      </c>
      <c r="E196" s="44"/>
      <c r="F196" s="44">
        <v>90.8</v>
      </c>
      <c r="G196" s="44"/>
      <c r="H196" s="44">
        <v>91.2</v>
      </c>
      <c r="I196" s="44"/>
      <c r="J196" s="48"/>
      <c r="K196" s="48"/>
      <c r="L196" s="48"/>
    </row>
    <row r="197" spans="1:252" s="39" customFormat="1" ht="15.95" customHeight="1">
      <c r="A197" s="12" t="s">
        <v>91</v>
      </c>
      <c r="B197" s="34">
        <v>4</v>
      </c>
      <c r="C197" s="34">
        <v>614</v>
      </c>
      <c r="D197" s="44">
        <v>85.8</v>
      </c>
      <c r="E197" s="44"/>
      <c r="F197" s="44">
        <v>90.6</v>
      </c>
      <c r="G197" s="44"/>
      <c r="H197" s="44">
        <v>90</v>
      </c>
      <c r="I197" s="44"/>
      <c r="J197" s="48"/>
      <c r="K197" s="48"/>
      <c r="L197" s="48"/>
    </row>
    <row r="198" spans="1:252" s="39" customFormat="1" ht="15.95" customHeight="1">
      <c r="A198" s="12" t="s">
        <v>91</v>
      </c>
      <c r="B198" s="34">
        <v>4</v>
      </c>
      <c r="C198" s="34">
        <v>615</v>
      </c>
      <c r="D198" s="44">
        <v>89</v>
      </c>
      <c r="E198" s="44"/>
      <c r="F198" s="44">
        <v>89.8</v>
      </c>
      <c r="G198" s="44"/>
      <c r="H198" s="44">
        <v>91.4</v>
      </c>
      <c r="I198" s="44"/>
      <c r="J198" s="48"/>
      <c r="K198" s="48"/>
      <c r="L198" s="48"/>
    </row>
    <row r="199" spans="1:252" s="39" customFormat="1" ht="15.95" customHeight="1">
      <c r="A199" s="12" t="s">
        <v>91</v>
      </c>
      <c r="B199" s="34">
        <v>4</v>
      </c>
      <c r="C199" s="34">
        <v>616</v>
      </c>
      <c r="D199" s="44">
        <v>90.4</v>
      </c>
      <c r="E199" s="44"/>
      <c r="F199" s="44">
        <v>91.8</v>
      </c>
      <c r="G199" s="44"/>
      <c r="H199" s="44">
        <v>91.2</v>
      </c>
      <c r="I199" s="44"/>
      <c r="J199" s="48"/>
      <c r="K199" s="48"/>
      <c r="L199" s="48"/>
    </row>
    <row r="200" spans="1:252" s="40" customFormat="1" ht="15.95" customHeight="1">
      <c r="A200" s="12" t="s">
        <v>91</v>
      </c>
      <c r="B200" s="34">
        <v>4</v>
      </c>
      <c r="C200" s="34">
        <v>617</v>
      </c>
      <c r="D200" s="44">
        <v>85.6</v>
      </c>
      <c r="E200" s="44"/>
      <c r="F200" s="44">
        <v>88.4</v>
      </c>
      <c r="G200" s="44"/>
      <c r="H200" s="44">
        <v>88</v>
      </c>
      <c r="I200" s="44"/>
      <c r="J200" s="44"/>
      <c r="K200" s="44"/>
      <c r="L200" s="44"/>
      <c r="M200" s="29"/>
      <c r="N200" s="13"/>
      <c r="O200" s="13"/>
      <c r="P200" s="13"/>
      <c r="Q200" s="52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  <c r="EA200" s="53"/>
      <c r="EB200" s="53"/>
      <c r="EC200" s="53"/>
      <c r="ED200" s="53"/>
      <c r="EE200" s="53"/>
      <c r="EF200" s="53"/>
      <c r="EG200" s="53"/>
      <c r="EH200" s="53"/>
      <c r="EI200" s="53"/>
      <c r="EJ200" s="53"/>
      <c r="EK200" s="53"/>
      <c r="EL200" s="53"/>
      <c r="EM200" s="53"/>
      <c r="EN200" s="53"/>
      <c r="EO200" s="53"/>
      <c r="EP200" s="53"/>
      <c r="EQ200" s="53"/>
      <c r="ER200" s="53"/>
      <c r="ES200" s="53"/>
      <c r="ET200" s="53"/>
      <c r="EU200" s="53"/>
      <c r="EV200" s="53"/>
      <c r="EW200" s="53"/>
      <c r="EX200" s="53"/>
      <c r="EY200" s="53"/>
      <c r="EZ200" s="53"/>
      <c r="FA200" s="53"/>
      <c r="FB200" s="53"/>
      <c r="FC200" s="53"/>
      <c r="FD200" s="53"/>
      <c r="FE200" s="53"/>
      <c r="FF200" s="53"/>
      <c r="FG200" s="53"/>
      <c r="FH200" s="53"/>
      <c r="FI200" s="53"/>
      <c r="FJ200" s="53"/>
      <c r="FK200" s="53"/>
      <c r="FL200" s="53"/>
      <c r="FM200" s="53"/>
      <c r="FN200" s="53"/>
      <c r="FO200" s="53"/>
      <c r="FP200" s="53"/>
      <c r="FQ200" s="53"/>
      <c r="FR200" s="53"/>
      <c r="FS200" s="53"/>
      <c r="FT200" s="53"/>
      <c r="FU200" s="53"/>
      <c r="FV200" s="53"/>
      <c r="FW200" s="53"/>
      <c r="FX200" s="53"/>
      <c r="FY200" s="53"/>
      <c r="FZ200" s="53"/>
      <c r="GA200" s="53"/>
      <c r="GB200" s="53"/>
      <c r="GC200" s="53"/>
      <c r="GD200" s="53"/>
      <c r="GE200" s="53"/>
      <c r="GF200" s="53"/>
      <c r="GG200" s="53"/>
      <c r="GH200" s="53"/>
      <c r="GI200" s="53"/>
      <c r="GJ200" s="53"/>
      <c r="GK200" s="53"/>
      <c r="GL200" s="53"/>
      <c r="GM200" s="53"/>
      <c r="GN200" s="53"/>
      <c r="GO200" s="53"/>
      <c r="GP200" s="53"/>
      <c r="GQ200" s="53"/>
      <c r="GR200" s="53"/>
      <c r="GS200" s="53"/>
      <c r="GT200" s="53"/>
      <c r="GU200" s="53"/>
      <c r="GV200" s="53"/>
      <c r="GW200" s="53"/>
      <c r="GX200" s="53"/>
      <c r="GY200" s="53"/>
      <c r="GZ200" s="53"/>
      <c r="HA200" s="53"/>
      <c r="HB200" s="53"/>
      <c r="HC200" s="53"/>
      <c r="HD200" s="53"/>
      <c r="HE200" s="53"/>
      <c r="HF200" s="53"/>
      <c r="HG200" s="53"/>
      <c r="HH200" s="53"/>
      <c r="HI200" s="53"/>
      <c r="HJ200" s="53"/>
      <c r="HK200" s="53"/>
      <c r="HL200" s="53"/>
      <c r="HM200" s="53"/>
      <c r="HN200" s="53"/>
      <c r="HO200" s="53"/>
      <c r="HP200" s="53"/>
      <c r="HQ200" s="53"/>
      <c r="HR200" s="53"/>
      <c r="HS200" s="53"/>
      <c r="HT200" s="53"/>
      <c r="HU200" s="53"/>
      <c r="HV200" s="53"/>
      <c r="HW200" s="53"/>
      <c r="HX200" s="53"/>
      <c r="HY200" s="53"/>
      <c r="HZ200" s="53"/>
      <c r="IA200" s="53"/>
      <c r="IB200" s="53"/>
      <c r="IC200" s="53"/>
      <c r="ID200" s="53"/>
      <c r="IE200" s="53"/>
      <c r="IF200" s="53"/>
      <c r="IG200" s="53"/>
      <c r="IH200" s="53"/>
      <c r="II200" s="53"/>
      <c r="IJ200" s="53"/>
      <c r="IK200" s="53"/>
      <c r="IL200" s="53"/>
      <c r="IM200" s="53"/>
      <c r="IN200" s="53"/>
      <c r="IO200" s="53"/>
      <c r="IP200" s="53"/>
      <c r="IQ200" s="53"/>
      <c r="IR200" s="54"/>
    </row>
    <row r="201" spans="1:252" s="39" customFormat="1" ht="15.95" customHeight="1">
      <c r="A201" s="12" t="s">
        <v>91</v>
      </c>
      <c r="B201" s="34">
        <v>4</v>
      </c>
      <c r="C201" s="34">
        <v>618</v>
      </c>
      <c r="D201" s="44">
        <v>87.8</v>
      </c>
      <c r="E201" s="44"/>
      <c r="F201" s="44">
        <v>92.2</v>
      </c>
      <c r="G201" s="44"/>
      <c r="H201" s="44">
        <v>90.2</v>
      </c>
      <c r="I201" s="44"/>
      <c r="J201" s="48"/>
      <c r="K201" s="48"/>
      <c r="L201" s="48"/>
    </row>
    <row r="202" spans="1:252" s="39" customFormat="1" ht="15.95" customHeight="1">
      <c r="A202" s="12" t="s">
        <v>91</v>
      </c>
      <c r="B202" s="34">
        <v>4</v>
      </c>
      <c r="C202" s="34">
        <v>619</v>
      </c>
      <c r="D202" s="44">
        <v>83.2</v>
      </c>
      <c r="E202" s="44"/>
      <c r="F202" s="44">
        <v>89</v>
      </c>
      <c r="G202" s="44"/>
      <c r="H202" s="44">
        <v>88.6</v>
      </c>
      <c r="I202" s="44"/>
      <c r="J202" s="48"/>
      <c r="K202" s="48"/>
      <c r="L202" s="48"/>
    </row>
    <row r="203" spans="1:252" s="39" customFormat="1" ht="15.95" customHeight="1">
      <c r="A203" s="12" t="s">
        <v>91</v>
      </c>
      <c r="B203" s="34">
        <v>4</v>
      </c>
      <c r="C203" s="34">
        <v>620</v>
      </c>
      <c r="D203" s="44">
        <v>89.2</v>
      </c>
      <c r="E203" s="44"/>
      <c r="F203" s="44">
        <v>92.2</v>
      </c>
      <c r="G203" s="44"/>
      <c r="H203" s="44">
        <v>90.4</v>
      </c>
      <c r="I203" s="44"/>
      <c r="J203" s="48"/>
      <c r="K203" s="48"/>
      <c r="L203" s="48"/>
    </row>
    <row r="204" spans="1:252" s="39" customFormat="1" ht="15.95" customHeight="1">
      <c r="A204" s="12" t="s">
        <v>91</v>
      </c>
      <c r="B204" s="34">
        <v>5</v>
      </c>
      <c r="C204" s="34">
        <v>124</v>
      </c>
      <c r="D204" s="44">
        <v>80.8</v>
      </c>
      <c r="E204" s="44"/>
      <c r="F204" s="44">
        <v>84.6</v>
      </c>
      <c r="G204" s="44"/>
      <c r="H204" s="44">
        <v>85.2</v>
      </c>
      <c r="I204" s="44"/>
      <c r="J204" s="48"/>
      <c r="K204" s="48"/>
      <c r="L204" s="48"/>
    </row>
    <row r="205" spans="1:252" s="39" customFormat="1" ht="15.95" customHeight="1">
      <c r="A205" s="45" t="s">
        <v>91</v>
      </c>
      <c r="B205" s="46">
        <v>4</v>
      </c>
      <c r="C205" s="46">
        <v>612</v>
      </c>
      <c r="D205" s="44">
        <v>87.8</v>
      </c>
      <c r="E205" s="44">
        <v>86.5</v>
      </c>
      <c r="F205" s="44">
        <v>90.8</v>
      </c>
      <c r="G205" s="44">
        <v>90.02</v>
      </c>
      <c r="H205" s="44">
        <v>89.2</v>
      </c>
      <c r="I205" s="44">
        <v>89.54</v>
      </c>
      <c r="J205" s="48">
        <f>AVERAGE(E205,G205,I205)</f>
        <v>88.686666666666696</v>
      </c>
      <c r="K205" s="48"/>
      <c r="L205" s="48"/>
    </row>
    <row r="206" spans="1:252" s="39" customFormat="1" ht="15.95" customHeight="1">
      <c r="A206" s="12" t="s">
        <v>94</v>
      </c>
      <c r="B206" s="34">
        <v>4</v>
      </c>
      <c r="C206" s="34">
        <v>621</v>
      </c>
      <c r="D206" s="44">
        <v>90</v>
      </c>
      <c r="E206" s="44"/>
      <c r="F206" s="44">
        <v>91</v>
      </c>
      <c r="G206" s="44"/>
      <c r="H206" s="44">
        <v>92</v>
      </c>
      <c r="I206" s="44"/>
      <c r="J206" s="48"/>
      <c r="K206" s="48"/>
      <c r="L206" s="48"/>
    </row>
    <row r="207" spans="1:252" s="39" customFormat="1" ht="15.95" customHeight="1">
      <c r="A207" s="12" t="s">
        <v>94</v>
      </c>
      <c r="B207" s="34">
        <v>4</v>
      </c>
      <c r="C207" s="34">
        <v>622</v>
      </c>
      <c r="D207" s="44">
        <v>85.8</v>
      </c>
      <c r="E207" s="44"/>
      <c r="F207" s="44">
        <v>88.4</v>
      </c>
      <c r="G207" s="44"/>
      <c r="H207" s="44">
        <v>87.4</v>
      </c>
      <c r="I207" s="44"/>
      <c r="J207" s="48"/>
      <c r="K207" s="48"/>
      <c r="L207" s="48"/>
    </row>
    <row r="208" spans="1:252" s="39" customFormat="1" ht="15.95" customHeight="1">
      <c r="A208" s="12" t="s">
        <v>94</v>
      </c>
      <c r="B208" s="34">
        <v>4</v>
      </c>
      <c r="C208" s="34">
        <v>623</v>
      </c>
      <c r="D208" s="44">
        <v>90.4</v>
      </c>
      <c r="E208" s="44"/>
      <c r="F208" s="44">
        <v>90.6</v>
      </c>
      <c r="G208" s="44"/>
      <c r="H208" s="44">
        <v>91.8</v>
      </c>
      <c r="I208" s="44"/>
      <c r="J208" s="48"/>
      <c r="K208" s="48"/>
      <c r="L208" s="48"/>
    </row>
    <row r="209" spans="1:252" s="40" customFormat="1" ht="15.95" customHeight="1">
      <c r="A209" s="12" t="s">
        <v>94</v>
      </c>
      <c r="B209" s="34">
        <v>4</v>
      </c>
      <c r="C209" s="34">
        <v>624</v>
      </c>
      <c r="D209" s="44">
        <v>88.6</v>
      </c>
      <c r="E209" s="44"/>
      <c r="F209" s="44">
        <v>89.2</v>
      </c>
      <c r="G209" s="44"/>
      <c r="H209" s="44">
        <v>90.2</v>
      </c>
      <c r="I209" s="44"/>
      <c r="J209" s="44"/>
      <c r="K209" s="44"/>
      <c r="L209" s="44"/>
      <c r="M209" s="29"/>
      <c r="N209" s="13"/>
      <c r="O209" s="13"/>
      <c r="P209" s="13"/>
      <c r="Q209" s="52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  <c r="CQ209" s="53"/>
      <c r="CR209" s="53"/>
      <c r="CS209" s="53"/>
      <c r="CT209" s="53"/>
      <c r="CU209" s="53"/>
      <c r="CV209" s="53"/>
      <c r="CW209" s="53"/>
      <c r="CX209" s="53"/>
      <c r="CY209" s="53"/>
      <c r="CZ209" s="53"/>
      <c r="DA209" s="53"/>
      <c r="DB209" s="53"/>
      <c r="DC209" s="53"/>
      <c r="DD209" s="53"/>
      <c r="DE209" s="53"/>
      <c r="DF209" s="53"/>
      <c r="DG209" s="53"/>
      <c r="DH209" s="53"/>
      <c r="DI209" s="53"/>
      <c r="DJ209" s="53"/>
      <c r="DK209" s="53"/>
      <c r="DL209" s="53"/>
      <c r="DM209" s="53"/>
      <c r="DN209" s="53"/>
      <c r="DO209" s="53"/>
      <c r="DP209" s="53"/>
      <c r="DQ209" s="53"/>
      <c r="DR209" s="53"/>
      <c r="DS209" s="53"/>
      <c r="DT209" s="53"/>
      <c r="DU209" s="53"/>
      <c r="DV209" s="53"/>
      <c r="DW209" s="53"/>
      <c r="DX209" s="53"/>
      <c r="DY209" s="53"/>
      <c r="DZ209" s="53"/>
      <c r="EA209" s="53"/>
      <c r="EB209" s="53"/>
      <c r="EC209" s="53"/>
      <c r="ED209" s="53"/>
      <c r="EE209" s="53"/>
      <c r="EF209" s="53"/>
      <c r="EG209" s="53"/>
      <c r="EH209" s="53"/>
      <c r="EI209" s="53"/>
      <c r="EJ209" s="53"/>
      <c r="EK209" s="53"/>
      <c r="EL209" s="53"/>
      <c r="EM209" s="53"/>
      <c r="EN209" s="53"/>
      <c r="EO209" s="53"/>
      <c r="EP209" s="53"/>
      <c r="EQ209" s="53"/>
      <c r="ER209" s="53"/>
      <c r="ES209" s="53"/>
      <c r="ET209" s="53"/>
      <c r="EU209" s="53"/>
      <c r="EV209" s="53"/>
      <c r="EW209" s="53"/>
      <c r="EX209" s="53"/>
      <c r="EY209" s="53"/>
      <c r="EZ209" s="53"/>
      <c r="FA209" s="53"/>
      <c r="FB209" s="53"/>
      <c r="FC209" s="53"/>
      <c r="FD209" s="53"/>
      <c r="FE209" s="53"/>
      <c r="FF209" s="53"/>
      <c r="FG209" s="53"/>
      <c r="FH209" s="53"/>
      <c r="FI209" s="53"/>
      <c r="FJ209" s="53"/>
      <c r="FK209" s="53"/>
      <c r="FL209" s="53"/>
      <c r="FM209" s="53"/>
      <c r="FN209" s="53"/>
      <c r="FO209" s="53"/>
      <c r="FP209" s="53"/>
      <c r="FQ209" s="53"/>
      <c r="FR209" s="53"/>
      <c r="FS209" s="53"/>
      <c r="FT209" s="53"/>
      <c r="FU209" s="53"/>
      <c r="FV209" s="53"/>
      <c r="FW209" s="53"/>
      <c r="FX209" s="53"/>
      <c r="FY209" s="53"/>
      <c r="FZ209" s="53"/>
      <c r="GA209" s="53"/>
      <c r="GB209" s="53"/>
      <c r="GC209" s="53"/>
      <c r="GD209" s="53"/>
      <c r="GE209" s="53"/>
      <c r="GF209" s="53"/>
      <c r="GG209" s="53"/>
      <c r="GH209" s="53"/>
      <c r="GI209" s="53"/>
      <c r="GJ209" s="53"/>
      <c r="GK209" s="53"/>
      <c r="GL209" s="53"/>
      <c r="GM209" s="53"/>
      <c r="GN209" s="53"/>
      <c r="GO209" s="53"/>
      <c r="GP209" s="53"/>
      <c r="GQ209" s="53"/>
      <c r="GR209" s="53"/>
      <c r="GS209" s="53"/>
      <c r="GT209" s="53"/>
      <c r="GU209" s="53"/>
      <c r="GV209" s="53"/>
      <c r="GW209" s="53"/>
      <c r="GX209" s="53"/>
      <c r="GY209" s="53"/>
      <c r="GZ209" s="53"/>
      <c r="HA209" s="53"/>
      <c r="HB209" s="53"/>
      <c r="HC209" s="53"/>
      <c r="HD209" s="53"/>
      <c r="HE209" s="53"/>
      <c r="HF209" s="53"/>
      <c r="HG209" s="53"/>
      <c r="HH209" s="53"/>
      <c r="HI209" s="53"/>
      <c r="HJ209" s="53"/>
      <c r="HK209" s="53"/>
      <c r="HL209" s="53"/>
      <c r="HM209" s="53"/>
      <c r="HN209" s="53"/>
      <c r="HO209" s="53"/>
      <c r="HP209" s="53"/>
      <c r="HQ209" s="53"/>
      <c r="HR209" s="53"/>
      <c r="HS209" s="53"/>
      <c r="HT209" s="53"/>
      <c r="HU209" s="53"/>
      <c r="HV209" s="53"/>
      <c r="HW209" s="53"/>
      <c r="HX209" s="53"/>
      <c r="HY209" s="53"/>
      <c r="HZ209" s="53"/>
      <c r="IA209" s="53"/>
      <c r="IB209" s="53"/>
      <c r="IC209" s="53"/>
      <c r="ID209" s="53"/>
      <c r="IE209" s="53"/>
      <c r="IF209" s="53"/>
      <c r="IG209" s="53"/>
      <c r="IH209" s="53"/>
      <c r="II209" s="53"/>
      <c r="IJ209" s="53"/>
      <c r="IK209" s="53"/>
      <c r="IL209" s="53"/>
      <c r="IM209" s="53"/>
      <c r="IN209" s="53"/>
      <c r="IO209" s="53"/>
      <c r="IP209" s="53"/>
      <c r="IQ209" s="53"/>
      <c r="IR209" s="54"/>
    </row>
    <row r="210" spans="1:252" s="39" customFormat="1" ht="15.95" customHeight="1">
      <c r="A210" s="12" t="s">
        <v>94</v>
      </c>
      <c r="B210" s="34">
        <v>4</v>
      </c>
      <c r="C210" s="34">
        <v>625</v>
      </c>
      <c r="D210" s="44">
        <v>88.4</v>
      </c>
      <c r="E210" s="44"/>
      <c r="F210" s="44">
        <v>91.4</v>
      </c>
      <c r="G210" s="44"/>
      <c r="H210" s="44">
        <v>91.6</v>
      </c>
      <c r="I210" s="44"/>
      <c r="J210" s="48"/>
      <c r="K210" s="48"/>
      <c r="L210" s="48"/>
    </row>
    <row r="211" spans="1:252" s="39" customFormat="1" ht="15.95" customHeight="1">
      <c r="A211" s="12" t="s">
        <v>94</v>
      </c>
      <c r="B211" s="34">
        <v>4</v>
      </c>
      <c r="C211" s="34">
        <v>626</v>
      </c>
      <c r="D211" s="44">
        <v>85.6</v>
      </c>
      <c r="E211" s="44"/>
      <c r="F211" s="44">
        <v>90.6</v>
      </c>
      <c r="G211" s="44"/>
      <c r="H211" s="44">
        <v>88.8</v>
      </c>
      <c r="I211" s="44"/>
      <c r="J211" s="48"/>
      <c r="K211" s="48"/>
      <c r="L211" s="48"/>
    </row>
    <row r="212" spans="1:252" s="39" customFormat="1" ht="15.95" customHeight="1">
      <c r="A212" s="12" t="s">
        <v>94</v>
      </c>
      <c r="B212" s="34">
        <v>4</v>
      </c>
      <c r="C212" s="34">
        <v>627</v>
      </c>
      <c r="D212" s="44">
        <v>86.2</v>
      </c>
      <c r="E212" s="44"/>
      <c r="F212" s="44">
        <v>90</v>
      </c>
      <c r="G212" s="44"/>
      <c r="H212" s="44">
        <v>90</v>
      </c>
      <c r="I212" s="44"/>
      <c r="J212" s="48"/>
      <c r="K212" s="48"/>
      <c r="L212" s="48"/>
    </row>
    <row r="213" spans="1:252" s="39" customFormat="1" ht="15.95" customHeight="1">
      <c r="A213" s="12" t="s">
        <v>94</v>
      </c>
      <c r="B213" s="34">
        <v>5</v>
      </c>
      <c r="C213" s="34">
        <v>126</v>
      </c>
      <c r="D213" s="44">
        <v>85</v>
      </c>
      <c r="E213" s="44"/>
      <c r="F213" s="44">
        <v>79.599999999999994</v>
      </c>
      <c r="G213" s="44"/>
      <c r="H213" s="44">
        <v>84.6</v>
      </c>
      <c r="I213" s="44"/>
      <c r="J213" s="48"/>
      <c r="K213" s="48"/>
      <c r="L213" s="48"/>
    </row>
    <row r="214" spans="1:252" s="39" customFormat="1" ht="15.95" customHeight="1">
      <c r="A214" s="45" t="s">
        <v>94</v>
      </c>
      <c r="B214" s="46">
        <v>11</v>
      </c>
      <c r="C214" s="46">
        <v>622</v>
      </c>
      <c r="D214" s="44">
        <v>82.2</v>
      </c>
      <c r="E214" s="44">
        <v>86.911111111111097</v>
      </c>
      <c r="F214" s="44">
        <v>84.2</v>
      </c>
      <c r="G214" s="44">
        <v>88.3333333333333</v>
      </c>
      <c r="H214" s="44">
        <v>82.4</v>
      </c>
      <c r="I214" s="44">
        <v>88.755555555555503</v>
      </c>
      <c r="J214" s="48">
        <f>AVERAGE(E214,G214,I214)</f>
        <v>88</v>
      </c>
      <c r="K214" s="48"/>
      <c r="L214" s="48"/>
    </row>
    <row r="215" spans="1:252" s="39" customFormat="1" ht="15.95" customHeight="1">
      <c r="A215" s="12" t="s">
        <v>97</v>
      </c>
      <c r="B215" s="34">
        <v>4</v>
      </c>
      <c r="C215" s="34">
        <v>525</v>
      </c>
      <c r="D215" s="44">
        <v>92</v>
      </c>
      <c r="E215" s="44"/>
      <c r="F215" s="44">
        <v>91.6</v>
      </c>
      <c r="G215" s="44"/>
      <c r="H215" s="44">
        <v>92.2</v>
      </c>
      <c r="I215" s="44"/>
      <c r="J215" s="48"/>
      <c r="K215" s="48"/>
      <c r="L215" s="48"/>
    </row>
    <row r="216" spans="1:252" s="39" customFormat="1" ht="15.95" customHeight="1">
      <c r="A216" s="12" t="s">
        <v>97</v>
      </c>
      <c r="B216" s="34">
        <v>4</v>
      </c>
      <c r="C216" s="34">
        <v>526</v>
      </c>
      <c r="D216" s="44">
        <v>87.8</v>
      </c>
      <c r="E216" s="44"/>
      <c r="F216" s="44">
        <v>91.4</v>
      </c>
      <c r="G216" s="44"/>
      <c r="H216" s="44">
        <v>89.2</v>
      </c>
      <c r="I216" s="44"/>
      <c r="J216" s="48"/>
      <c r="K216" s="48"/>
      <c r="L216" s="48"/>
    </row>
    <row r="217" spans="1:252" s="39" customFormat="1" ht="15.95" customHeight="1">
      <c r="A217" s="12" t="s">
        <v>97</v>
      </c>
      <c r="B217" s="34">
        <v>4</v>
      </c>
      <c r="C217" s="34">
        <v>527</v>
      </c>
      <c r="D217" s="44">
        <v>88.4</v>
      </c>
      <c r="E217" s="44"/>
      <c r="F217" s="44">
        <v>91.4</v>
      </c>
      <c r="G217" s="44"/>
      <c r="H217" s="44">
        <v>90.6</v>
      </c>
      <c r="I217" s="44"/>
      <c r="J217" s="48"/>
      <c r="K217" s="48"/>
      <c r="L217" s="48"/>
    </row>
    <row r="218" spans="1:252" s="40" customFormat="1" ht="15.95" customHeight="1">
      <c r="A218" s="12" t="s">
        <v>97</v>
      </c>
      <c r="B218" s="34">
        <v>4</v>
      </c>
      <c r="C218" s="34">
        <v>601</v>
      </c>
      <c r="D218" s="44">
        <v>89.4</v>
      </c>
      <c r="E218" s="44"/>
      <c r="F218" s="44">
        <v>90.8</v>
      </c>
      <c r="G218" s="44"/>
      <c r="H218" s="44">
        <v>91.4</v>
      </c>
      <c r="I218" s="44"/>
      <c r="J218" s="44"/>
      <c r="K218" s="44"/>
      <c r="L218" s="44"/>
      <c r="M218" s="29"/>
      <c r="N218" s="13"/>
      <c r="O218" s="13"/>
      <c r="P218" s="13"/>
      <c r="Q218" s="52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  <c r="CQ218" s="53"/>
      <c r="CR218" s="53"/>
      <c r="CS218" s="53"/>
      <c r="CT218" s="53"/>
      <c r="CU218" s="53"/>
      <c r="CV218" s="53"/>
      <c r="CW218" s="53"/>
      <c r="CX218" s="53"/>
      <c r="CY218" s="53"/>
      <c r="CZ218" s="53"/>
      <c r="DA218" s="53"/>
      <c r="DB218" s="53"/>
      <c r="DC218" s="53"/>
      <c r="DD218" s="53"/>
      <c r="DE218" s="53"/>
      <c r="DF218" s="53"/>
      <c r="DG218" s="53"/>
      <c r="DH218" s="53"/>
      <c r="DI218" s="53"/>
      <c r="DJ218" s="53"/>
      <c r="DK218" s="53"/>
      <c r="DL218" s="53"/>
      <c r="DM218" s="53"/>
      <c r="DN218" s="53"/>
      <c r="DO218" s="53"/>
      <c r="DP218" s="53"/>
      <c r="DQ218" s="53"/>
      <c r="DR218" s="53"/>
      <c r="DS218" s="53"/>
      <c r="DT218" s="53"/>
      <c r="DU218" s="53"/>
      <c r="DV218" s="53"/>
      <c r="DW218" s="53"/>
      <c r="DX218" s="53"/>
      <c r="DY218" s="53"/>
      <c r="DZ218" s="53"/>
      <c r="EA218" s="53"/>
      <c r="EB218" s="53"/>
      <c r="EC218" s="53"/>
      <c r="ED218" s="53"/>
      <c r="EE218" s="53"/>
      <c r="EF218" s="53"/>
      <c r="EG218" s="53"/>
      <c r="EH218" s="53"/>
      <c r="EI218" s="53"/>
      <c r="EJ218" s="53"/>
      <c r="EK218" s="53"/>
      <c r="EL218" s="53"/>
      <c r="EM218" s="53"/>
      <c r="EN218" s="53"/>
      <c r="EO218" s="53"/>
      <c r="EP218" s="53"/>
      <c r="EQ218" s="53"/>
      <c r="ER218" s="53"/>
      <c r="ES218" s="53"/>
      <c r="ET218" s="53"/>
      <c r="EU218" s="53"/>
      <c r="EV218" s="53"/>
      <c r="EW218" s="53"/>
      <c r="EX218" s="53"/>
      <c r="EY218" s="53"/>
      <c r="EZ218" s="53"/>
      <c r="FA218" s="53"/>
      <c r="FB218" s="53"/>
      <c r="FC218" s="53"/>
      <c r="FD218" s="53"/>
      <c r="FE218" s="53"/>
      <c r="FF218" s="53"/>
      <c r="FG218" s="53"/>
      <c r="FH218" s="53"/>
      <c r="FI218" s="53"/>
      <c r="FJ218" s="53"/>
      <c r="FK218" s="53"/>
      <c r="FL218" s="53"/>
      <c r="FM218" s="53"/>
      <c r="FN218" s="53"/>
      <c r="FO218" s="53"/>
      <c r="FP218" s="53"/>
      <c r="FQ218" s="53"/>
      <c r="FR218" s="53"/>
      <c r="FS218" s="53"/>
      <c r="FT218" s="53"/>
      <c r="FU218" s="53"/>
      <c r="FV218" s="53"/>
      <c r="FW218" s="53"/>
      <c r="FX218" s="53"/>
      <c r="FY218" s="53"/>
      <c r="FZ218" s="53"/>
      <c r="GA218" s="53"/>
      <c r="GB218" s="53"/>
      <c r="GC218" s="53"/>
      <c r="GD218" s="53"/>
      <c r="GE218" s="53"/>
      <c r="GF218" s="53"/>
      <c r="GG218" s="53"/>
      <c r="GH218" s="53"/>
      <c r="GI218" s="53"/>
      <c r="GJ218" s="53"/>
      <c r="GK218" s="53"/>
      <c r="GL218" s="53"/>
      <c r="GM218" s="53"/>
      <c r="GN218" s="53"/>
      <c r="GO218" s="53"/>
      <c r="GP218" s="53"/>
      <c r="GQ218" s="53"/>
      <c r="GR218" s="53"/>
      <c r="GS218" s="53"/>
      <c r="GT218" s="53"/>
      <c r="GU218" s="53"/>
      <c r="GV218" s="53"/>
      <c r="GW218" s="53"/>
      <c r="GX218" s="53"/>
      <c r="GY218" s="53"/>
      <c r="GZ218" s="53"/>
      <c r="HA218" s="53"/>
      <c r="HB218" s="53"/>
      <c r="HC218" s="53"/>
      <c r="HD218" s="53"/>
      <c r="HE218" s="53"/>
      <c r="HF218" s="53"/>
      <c r="HG218" s="53"/>
      <c r="HH218" s="53"/>
      <c r="HI218" s="53"/>
      <c r="HJ218" s="53"/>
      <c r="HK218" s="53"/>
      <c r="HL218" s="53"/>
      <c r="HM218" s="53"/>
      <c r="HN218" s="53"/>
      <c r="HO218" s="53"/>
      <c r="HP218" s="53"/>
      <c r="HQ218" s="53"/>
      <c r="HR218" s="53"/>
      <c r="HS218" s="53"/>
      <c r="HT218" s="53"/>
      <c r="HU218" s="53"/>
      <c r="HV218" s="53"/>
      <c r="HW218" s="53"/>
      <c r="HX218" s="53"/>
      <c r="HY218" s="53"/>
      <c r="HZ218" s="53"/>
      <c r="IA218" s="53"/>
      <c r="IB218" s="53"/>
      <c r="IC218" s="53"/>
      <c r="ID218" s="53"/>
      <c r="IE218" s="53"/>
      <c r="IF218" s="53"/>
      <c r="IG218" s="53"/>
      <c r="IH218" s="53"/>
      <c r="II218" s="53"/>
      <c r="IJ218" s="53"/>
      <c r="IK218" s="53"/>
      <c r="IL218" s="53"/>
      <c r="IM218" s="53"/>
      <c r="IN218" s="53"/>
      <c r="IO218" s="53"/>
      <c r="IP218" s="53"/>
      <c r="IQ218" s="53"/>
      <c r="IR218" s="54"/>
    </row>
    <row r="219" spans="1:252" s="39" customFormat="1" ht="15.95" customHeight="1">
      <c r="A219" s="12" t="s">
        <v>97</v>
      </c>
      <c r="B219" s="34">
        <v>4</v>
      </c>
      <c r="C219" s="34">
        <v>602</v>
      </c>
      <c r="D219" s="44">
        <v>89.2</v>
      </c>
      <c r="E219" s="44"/>
      <c r="F219" s="44">
        <v>87.8</v>
      </c>
      <c r="G219" s="44"/>
      <c r="H219" s="44">
        <v>91.8</v>
      </c>
      <c r="I219" s="44"/>
      <c r="J219" s="48"/>
      <c r="K219" s="48"/>
      <c r="L219" s="48"/>
    </row>
    <row r="220" spans="1:252" s="39" customFormat="1" ht="15.95" customHeight="1">
      <c r="A220" s="12" t="s">
        <v>97</v>
      </c>
      <c r="B220" s="34">
        <v>4</v>
      </c>
      <c r="C220" s="34">
        <v>603</v>
      </c>
      <c r="D220" s="44">
        <v>89.4</v>
      </c>
      <c r="E220" s="44"/>
      <c r="F220" s="44">
        <v>92.4</v>
      </c>
      <c r="G220" s="44"/>
      <c r="H220" s="44">
        <v>90.4</v>
      </c>
      <c r="I220" s="44"/>
      <c r="J220" s="48"/>
      <c r="K220" s="48"/>
      <c r="L220" s="48"/>
    </row>
    <row r="221" spans="1:252" s="39" customFormat="1" ht="15.95" customHeight="1">
      <c r="A221" s="12" t="s">
        <v>97</v>
      </c>
      <c r="B221" s="34">
        <v>4</v>
      </c>
      <c r="C221" s="34">
        <v>604</v>
      </c>
      <c r="D221" s="44">
        <v>88</v>
      </c>
      <c r="E221" s="44"/>
      <c r="F221" s="44">
        <v>89</v>
      </c>
      <c r="G221" s="44"/>
      <c r="H221" s="44">
        <v>88.2</v>
      </c>
      <c r="I221" s="44"/>
      <c r="J221" s="48"/>
      <c r="K221" s="48"/>
      <c r="L221" s="48"/>
    </row>
    <row r="222" spans="1:252" s="39" customFormat="1" ht="15.95" customHeight="1">
      <c r="A222" s="12" t="s">
        <v>97</v>
      </c>
      <c r="B222" s="34">
        <v>5</v>
      </c>
      <c r="C222" s="34">
        <v>120</v>
      </c>
      <c r="D222" s="44">
        <v>85.6</v>
      </c>
      <c r="E222" s="44"/>
      <c r="F222" s="44">
        <v>85.8</v>
      </c>
      <c r="G222" s="44"/>
      <c r="H222" s="44">
        <v>88.2</v>
      </c>
      <c r="I222" s="44"/>
      <c r="J222" s="48"/>
      <c r="K222" s="48"/>
      <c r="L222" s="48"/>
    </row>
    <row r="223" spans="1:252" s="39" customFormat="1" ht="15.95" customHeight="1">
      <c r="A223" s="12" t="s">
        <v>97</v>
      </c>
      <c r="B223" s="34">
        <v>5</v>
      </c>
      <c r="C223" s="34">
        <v>121</v>
      </c>
      <c r="D223" s="44">
        <v>84.8</v>
      </c>
      <c r="E223" s="44"/>
      <c r="F223" s="44">
        <v>82</v>
      </c>
      <c r="G223" s="44"/>
      <c r="H223" s="44">
        <v>85.2</v>
      </c>
      <c r="I223" s="44"/>
      <c r="J223" s="48"/>
      <c r="K223" s="48"/>
      <c r="L223" s="48"/>
    </row>
    <row r="224" spans="1:252" s="39" customFormat="1" ht="15.95" customHeight="1">
      <c r="A224" s="45" t="s">
        <v>97</v>
      </c>
      <c r="B224" s="46">
        <v>4</v>
      </c>
      <c r="C224" s="46">
        <v>605</v>
      </c>
      <c r="D224" s="44">
        <v>89.6</v>
      </c>
      <c r="E224" s="44">
        <v>88.42</v>
      </c>
      <c r="F224" s="44">
        <v>92.4</v>
      </c>
      <c r="G224" s="44">
        <v>89.46</v>
      </c>
      <c r="H224" s="44">
        <v>91.8</v>
      </c>
      <c r="I224" s="44">
        <v>89.9</v>
      </c>
      <c r="J224" s="48">
        <f>AVERAGE(E224,G224,I224)</f>
        <v>89.26</v>
      </c>
      <c r="K224" s="48"/>
      <c r="L224" s="48"/>
    </row>
    <row r="225" spans="1:252" s="39" customFormat="1" ht="15.95" customHeight="1">
      <c r="A225" s="12" t="s">
        <v>100</v>
      </c>
      <c r="B225" s="34">
        <v>4</v>
      </c>
      <c r="C225" s="34">
        <v>605</v>
      </c>
      <c r="D225" s="44">
        <v>89.6</v>
      </c>
      <c r="E225" s="44"/>
      <c r="F225" s="44">
        <v>92.4</v>
      </c>
      <c r="G225" s="44"/>
      <c r="H225" s="44">
        <v>91.8</v>
      </c>
      <c r="I225" s="44"/>
      <c r="J225" s="48"/>
      <c r="K225" s="48"/>
      <c r="L225" s="48"/>
    </row>
    <row r="226" spans="1:252" s="39" customFormat="1" ht="15.95" customHeight="1">
      <c r="A226" s="12" t="s">
        <v>100</v>
      </c>
      <c r="B226" s="34">
        <v>4</v>
      </c>
      <c r="C226" s="34">
        <v>606</v>
      </c>
      <c r="D226" s="44">
        <v>88.8</v>
      </c>
      <c r="E226" s="44"/>
      <c r="F226" s="44">
        <v>91.4</v>
      </c>
      <c r="G226" s="44"/>
      <c r="H226" s="44">
        <v>90.8</v>
      </c>
      <c r="I226" s="44"/>
      <c r="J226" s="48"/>
      <c r="K226" s="48"/>
      <c r="L226" s="48"/>
    </row>
    <row r="227" spans="1:252" s="40" customFormat="1" ht="15.95" customHeight="1">
      <c r="A227" s="12" t="s">
        <v>100</v>
      </c>
      <c r="B227" s="34">
        <v>4</v>
      </c>
      <c r="C227" s="34">
        <v>607</v>
      </c>
      <c r="D227" s="44">
        <v>88</v>
      </c>
      <c r="E227" s="44"/>
      <c r="F227" s="44">
        <v>92.2</v>
      </c>
      <c r="G227" s="44"/>
      <c r="H227" s="44">
        <v>91.4</v>
      </c>
      <c r="I227" s="44"/>
      <c r="J227" s="44"/>
      <c r="K227" s="44"/>
      <c r="L227" s="44"/>
      <c r="M227" s="29"/>
      <c r="N227" s="13"/>
      <c r="O227" s="13"/>
      <c r="P227" s="13"/>
      <c r="Q227" s="52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3"/>
      <c r="CP227" s="53"/>
      <c r="CQ227" s="53"/>
      <c r="CR227" s="53"/>
      <c r="CS227" s="53"/>
      <c r="CT227" s="53"/>
      <c r="CU227" s="53"/>
      <c r="CV227" s="53"/>
      <c r="CW227" s="53"/>
      <c r="CX227" s="53"/>
      <c r="CY227" s="53"/>
      <c r="CZ227" s="53"/>
      <c r="DA227" s="53"/>
      <c r="DB227" s="53"/>
      <c r="DC227" s="53"/>
      <c r="DD227" s="53"/>
      <c r="DE227" s="53"/>
      <c r="DF227" s="53"/>
      <c r="DG227" s="53"/>
      <c r="DH227" s="53"/>
      <c r="DI227" s="53"/>
      <c r="DJ227" s="53"/>
      <c r="DK227" s="53"/>
      <c r="DL227" s="53"/>
      <c r="DM227" s="53"/>
      <c r="DN227" s="53"/>
      <c r="DO227" s="53"/>
      <c r="DP227" s="53"/>
      <c r="DQ227" s="53"/>
      <c r="DR227" s="53"/>
      <c r="DS227" s="53"/>
      <c r="DT227" s="53"/>
      <c r="DU227" s="53"/>
      <c r="DV227" s="53"/>
      <c r="DW227" s="53"/>
      <c r="DX227" s="53"/>
      <c r="DY227" s="53"/>
      <c r="DZ227" s="53"/>
      <c r="EA227" s="53"/>
      <c r="EB227" s="53"/>
      <c r="EC227" s="53"/>
      <c r="ED227" s="53"/>
      <c r="EE227" s="53"/>
      <c r="EF227" s="53"/>
      <c r="EG227" s="53"/>
      <c r="EH227" s="53"/>
      <c r="EI227" s="53"/>
      <c r="EJ227" s="53"/>
      <c r="EK227" s="53"/>
      <c r="EL227" s="53"/>
      <c r="EM227" s="53"/>
      <c r="EN227" s="53"/>
      <c r="EO227" s="53"/>
      <c r="EP227" s="53"/>
      <c r="EQ227" s="53"/>
      <c r="ER227" s="53"/>
      <c r="ES227" s="53"/>
      <c r="ET227" s="53"/>
      <c r="EU227" s="53"/>
      <c r="EV227" s="53"/>
      <c r="EW227" s="53"/>
      <c r="EX227" s="53"/>
      <c r="EY227" s="53"/>
      <c r="EZ227" s="53"/>
      <c r="FA227" s="53"/>
      <c r="FB227" s="53"/>
      <c r="FC227" s="53"/>
      <c r="FD227" s="53"/>
      <c r="FE227" s="53"/>
      <c r="FF227" s="53"/>
      <c r="FG227" s="53"/>
      <c r="FH227" s="53"/>
      <c r="FI227" s="53"/>
      <c r="FJ227" s="53"/>
      <c r="FK227" s="53"/>
      <c r="FL227" s="53"/>
      <c r="FM227" s="53"/>
      <c r="FN227" s="53"/>
      <c r="FO227" s="53"/>
      <c r="FP227" s="53"/>
      <c r="FQ227" s="53"/>
      <c r="FR227" s="53"/>
      <c r="FS227" s="53"/>
      <c r="FT227" s="53"/>
      <c r="FU227" s="53"/>
      <c r="FV227" s="53"/>
      <c r="FW227" s="53"/>
      <c r="FX227" s="53"/>
      <c r="FY227" s="53"/>
      <c r="FZ227" s="53"/>
      <c r="GA227" s="53"/>
      <c r="GB227" s="53"/>
      <c r="GC227" s="53"/>
      <c r="GD227" s="53"/>
      <c r="GE227" s="53"/>
      <c r="GF227" s="53"/>
      <c r="GG227" s="53"/>
      <c r="GH227" s="53"/>
      <c r="GI227" s="53"/>
      <c r="GJ227" s="53"/>
      <c r="GK227" s="53"/>
      <c r="GL227" s="53"/>
      <c r="GM227" s="53"/>
      <c r="GN227" s="53"/>
      <c r="GO227" s="53"/>
      <c r="GP227" s="53"/>
      <c r="GQ227" s="53"/>
      <c r="GR227" s="53"/>
      <c r="GS227" s="53"/>
      <c r="GT227" s="53"/>
      <c r="GU227" s="53"/>
      <c r="GV227" s="53"/>
      <c r="GW227" s="53"/>
      <c r="GX227" s="53"/>
      <c r="GY227" s="53"/>
      <c r="GZ227" s="53"/>
      <c r="HA227" s="53"/>
      <c r="HB227" s="53"/>
      <c r="HC227" s="53"/>
      <c r="HD227" s="53"/>
      <c r="HE227" s="53"/>
      <c r="HF227" s="53"/>
      <c r="HG227" s="53"/>
      <c r="HH227" s="53"/>
      <c r="HI227" s="53"/>
      <c r="HJ227" s="53"/>
      <c r="HK227" s="53"/>
      <c r="HL227" s="53"/>
      <c r="HM227" s="53"/>
      <c r="HN227" s="53"/>
      <c r="HO227" s="53"/>
      <c r="HP227" s="53"/>
      <c r="HQ227" s="53"/>
      <c r="HR227" s="53"/>
      <c r="HS227" s="53"/>
      <c r="HT227" s="53"/>
      <c r="HU227" s="53"/>
      <c r="HV227" s="53"/>
      <c r="HW227" s="53"/>
      <c r="HX227" s="53"/>
      <c r="HY227" s="53"/>
      <c r="HZ227" s="53"/>
      <c r="IA227" s="53"/>
      <c r="IB227" s="53"/>
      <c r="IC227" s="53"/>
      <c r="ID227" s="53"/>
      <c r="IE227" s="53"/>
      <c r="IF227" s="53"/>
      <c r="IG227" s="53"/>
      <c r="IH227" s="53"/>
      <c r="II227" s="53"/>
      <c r="IJ227" s="53"/>
      <c r="IK227" s="53"/>
      <c r="IL227" s="53"/>
      <c r="IM227" s="53"/>
      <c r="IN227" s="53"/>
      <c r="IO227" s="53"/>
      <c r="IP227" s="53"/>
      <c r="IQ227" s="53"/>
      <c r="IR227" s="54"/>
    </row>
    <row r="228" spans="1:252" s="39" customFormat="1" ht="15.95" customHeight="1">
      <c r="A228" s="12" t="s">
        <v>100</v>
      </c>
      <c r="B228" s="34">
        <v>4</v>
      </c>
      <c r="C228" s="34">
        <v>608</v>
      </c>
      <c r="D228" s="44">
        <v>88</v>
      </c>
      <c r="E228" s="44"/>
      <c r="F228" s="44">
        <v>92.8</v>
      </c>
      <c r="G228" s="44"/>
      <c r="H228" s="44">
        <v>91.6</v>
      </c>
      <c r="I228" s="44"/>
      <c r="J228" s="48"/>
      <c r="K228" s="48"/>
      <c r="L228" s="48"/>
    </row>
    <row r="229" spans="1:252" s="39" customFormat="1" ht="15.95" customHeight="1">
      <c r="A229" s="12" t="s">
        <v>100</v>
      </c>
      <c r="B229" s="34">
        <v>4</v>
      </c>
      <c r="C229" s="34">
        <v>609</v>
      </c>
      <c r="D229" s="44">
        <v>87.2</v>
      </c>
      <c r="E229" s="44"/>
      <c r="F229" s="44">
        <v>91.4</v>
      </c>
      <c r="G229" s="44"/>
      <c r="H229" s="44">
        <v>88.2</v>
      </c>
      <c r="I229" s="44"/>
      <c r="J229" s="48"/>
      <c r="K229" s="48"/>
      <c r="L229" s="48"/>
    </row>
    <row r="230" spans="1:252" s="39" customFormat="1" ht="15.95" customHeight="1">
      <c r="A230" s="12" t="s">
        <v>100</v>
      </c>
      <c r="B230" s="34">
        <v>4</v>
      </c>
      <c r="C230" s="34">
        <v>610</v>
      </c>
      <c r="D230" s="44">
        <v>90.6</v>
      </c>
      <c r="E230" s="44"/>
      <c r="F230" s="44">
        <v>91.8</v>
      </c>
      <c r="G230" s="44"/>
      <c r="H230" s="44">
        <v>91</v>
      </c>
      <c r="I230" s="44"/>
      <c r="J230" s="48"/>
      <c r="K230" s="48"/>
      <c r="L230" s="48"/>
    </row>
    <row r="231" spans="1:252" s="39" customFormat="1" ht="15.95" customHeight="1">
      <c r="A231" s="12" t="s">
        <v>100</v>
      </c>
      <c r="B231" s="34">
        <v>4</v>
      </c>
      <c r="C231" s="34">
        <v>611</v>
      </c>
      <c r="D231" s="44">
        <v>89.4</v>
      </c>
      <c r="E231" s="44"/>
      <c r="F231" s="44">
        <v>91.4</v>
      </c>
      <c r="G231" s="44"/>
      <c r="H231" s="44">
        <v>91.8</v>
      </c>
      <c r="I231" s="44"/>
      <c r="J231" s="48"/>
      <c r="K231" s="48"/>
      <c r="L231" s="48"/>
    </row>
    <row r="232" spans="1:252" s="39" customFormat="1" ht="15.95" customHeight="1">
      <c r="A232" s="12" t="s">
        <v>100</v>
      </c>
      <c r="B232" s="34">
        <v>5</v>
      </c>
      <c r="C232" s="34">
        <v>122</v>
      </c>
      <c r="D232" s="44">
        <v>85.4</v>
      </c>
      <c r="E232" s="44"/>
      <c r="F232" s="44">
        <v>88.2</v>
      </c>
      <c r="G232" s="44"/>
      <c r="H232" s="44">
        <v>85.2</v>
      </c>
      <c r="I232" s="44"/>
      <c r="J232" s="48"/>
      <c r="K232" s="48"/>
      <c r="L232" s="48"/>
    </row>
    <row r="233" spans="1:252" s="39" customFormat="1" ht="15.95" customHeight="1">
      <c r="A233" s="12" t="s">
        <v>100</v>
      </c>
      <c r="B233" s="34">
        <v>5</v>
      </c>
      <c r="C233" s="34">
        <v>123</v>
      </c>
      <c r="D233" s="44">
        <v>83</v>
      </c>
      <c r="E233" s="44"/>
      <c r="F233" s="44">
        <v>88.6</v>
      </c>
      <c r="G233" s="44"/>
      <c r="H233" s="44">
        <v>87</v>
      </c>
      <c r="I233" s="44"/>
      <c r="J233" s="48"/>
      <c r="K233" s="48"/>
      <c r="L233" s="48"/>
    </row>
    <row r="234" spans="1:252" s="39" customFormat="1" ht="15.95" customHeight="1">
      <c r="A234" s="45" t="s">
        <v>100</v>
      </c>
      <c r="B234" s="46">
        <v>4</v>
      </c>
      <c r="C234" s="46">
        <v>612</v>
      </c>
      <c r="D234" s="44">
        <v>87.8</v>
      </c>
      <c r="E234" s="44">
        <v>87.78</v>
      </c>
      <c r="F234" s="44">
        <v>90.8</v>
      </c>
      <c r="G234" s="44">
        <v>91.1</v>
      </c>
      <c r="H234" s="44">
        <v>89.2</v>
      </c>
      <c r="I234" s="44">
        <v>89.8</v>
      </c>
      <c r="J234" s="48">
        <f>AVERAGE(E234,G234,I234)</f>
        <v>89.56</v>
      </c>
      <c r="K234" s="48"/>
      <c r="L234" s="48"/>
    </row>
    <row r="235" spans="1:252" s="40" customFormat="1" ht="15.95" customHeight="1">
      <c r="A235" s="12" t="s">
        <v>103</v>
      </c>
      <c r="B235" s="34">
        <v>4</v>
      </c>
      <c r="C235" s="34">
        <v>511</v>
      </c>
      <c r="D235" s="44">
        <v>93</v>
      </c>
      <c r="E235" s="44"/>
      <c r="F235" s="44">
        <v>92.2</v>
      </c>
      <c r="G235" s="44"/>
      <c r="H235" s="44">
        <v>92.2</v>
      </c>
      <c r="I235" s="44"/>
      <c r="J235" s="44"/>
      <c r="K235" s="44"/>
      <c r="L235" s="44"/>
      <c r="M235" s="29"/>
      <c r="N235" s="13"/>
      <c r="O235" s="13"/>
      <c r="P235" s="13"/>
      <c r="Q235" s="52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3"/>
      <c r="CP235" s="53"/>
      <c r="CQ235" s="53"/>
      <c r="CR235" s="53"/>
      <c r="CS235" s="53"/>
      <c r="CT235" s="53"/>
      <c r="CU235" s="53"/>
      <c r="CV235" s="53"/>
      <c r="CW235" s="53"/>
      <c r="CX235" s="53"/>
      <c r="CY235" s="53"/>
      <c r="CZ235" s="53"/>
      <c r="DA235" s="53"/>
      <c r="DB235" s="53"/>
      <c r="DC235" s="53"/>
      <c r="DD235" s="53"/>
      <c r="DE235" s="53"/>
      <c r="DF235" s="53"/>
      <c r="DG235" s="53"/>
      <c r="DH235" s="53"/>
      <c r="DI235" s="53"/>
      <c r="DJ235" s="53"/>
      <c r="DK235" s="53"/>
      <c r="DL235" s="53"/>
      <c r="DM235" s="53"/>
      <c r="DN235" s="53"/>
      <c r="DO235" s="53"/>
      <c r="DP235" s="53"/>
      <c r="DQ235" s="53"/>
      <c r="DR235" s="53"/>
      <c r="DS235" s="53"/>
      <c r="DT235" s="53"/>
      <c r="DU235" s="53"/>
      <c r="DV235" s="53"/>
      <c r="DW235" s="53"/>
      <c r="DX235" s="53"/>
      <c r="DY235" s="53"/>
      <c r="DZ235" s="53"/>
      <c r="EA235" s="53"/>
      <c r="EB235" s="53"/>
      <c r="EC235" s="53"/>
      <c r="ED235" s="53"/>
      <c r="EE235" s="53"/>
      <c r="EF235" s="53"/>
      <c r="EG235" s="53"/>
      <c r="EH235" s="53"/>
      <c r="EI235" s="53"/>
      <c r="EJ235" s="53"/>
      <c r="EK235" s="53"/>
      <c r="EL235" s="53"/>
      <c r="EM235" s="53"/>
      <c r="EN235" s="53"/>
      <c r="EO235" s="53"/>
      <c r="EP235" s="53"/>
      <c r="EQ235" s="53"/>
      <c r="ER235" s="53"/>
      <c r="ES235" s="53"/>
      <c r="ET235" s="53"/>
      <c r="EU235" s="53"/>
      <c r="EV235" s="53"/>
      <c r="EW235" s="53"/>
      <c r="EX235" s="53"/>
      <c r="EY235" s="53"/>
      <c r="EZ235" s="53"/>
      <c r="FA235" s="53"/>
      <c r="FB235" s="53"/>
      <c r="FC235" s="53"/>
      <c r="FD235" s="53"/>
      <c r="FE235" s="53"/>
      <c r="FF235" s="53"/>
      <c r="FG235" s="53"/>
      <c r="FH235" s="53"/>
      <c r="FI235" s="53"/>
      <c r="FJ235" s="53"/>
      <c r="FK235" s="53"/>
      <c r="FL235" s="53"/>
      <c r="FM235" s="53"/>
      <c r="FN235" s="53"/>
      <c r="FO235" s="53"/>
      <c r="FP235" s="53"/>
      <c r="FQ235" s="53"/>
      <c r="FR235" s="53"/>
      <c r="FS235" s="53"/>
      <c r="FT235" s="53"/>
      <c r="FU235" s="53"/>
      <c r="FV235" s="53"/>
      <c r="FW235" s="53"/>
      <c r="FX235" s="53"/>
      <c r="FY235" s="53"/>
      <c r="FZ235" s="53"/>
      <c r="GA235" s="53"/>
      <c r="GB235" s="53"/>
      <c r="GC235" s="53"/>
      <c r="GD235" s="53"/>
      <c r="GE235" s="53"/>
      <c r="GF235" s="53"/>
      <c r="GG235" s="53"/>
      <c r="GH235" s="53"/>
      <c r="GI235" s="53"/>
      <c r="GJ235" s="53"/>
      <c r="GK235" s="53"/>
      <c r="GL235" s="53"/>
      <c r="GM235" s="53"/>
      <c r="GN235" s="53"/>
      <c r="GO235" s="53"/>
      <c r="GP235" s="53"/>
      <c r="GQ235" s="53"/>
      <c r="GR235" s="53"/>
      <c r="GS235" s="53"/>
      <c r="GT235" s="53"/>
      <c r="GU235" s="53"/>
      <c r="GV235" s="53"/>
      <c r="GW235" s="53"/>
      <c r="GX235" s="53"/>
      <c r="GY235" s="53"/>
      <c r="GZ235" s="53"/>
      <c r="HA235" s="53"/>
      <c r="HB235" s="53"/>
      <c r="HC235" s="53"/>
      <c r="HD235" s="53"/>
      <c r="HE235" s="53"/>
      <c r="HF235" s="53"/>
      <c r="HG235" s="53"/>
      <c r="HH235" s="53"/>
      <c r="HI235" s="53"/>
      <c r="HJ235" s="53"/>
      <c r="HK235" s="53"/>
      <c r="HL235" s="53"/>
      <c r="HM235" s="53"/>
      <c r="HN235" s="53"/>
      <c r="HO235" s="53"/>
      <c r="HP235" s="53"/>
      <c r="HQ235" s="53"/>
      <c r="HR235" s="53"/>
      <c r="HS235" s="53"/>
      <c r="HT235" s="53"/>
      <c r="HU235" s="53"/>
      <c r="HV235" s="53"/>
      <c r="HW235" s="53"/>
      <c r="HX235" s="53"/>
      <c r="HY235" s="53"/>
      <c r="HZ235" s="53"/>
      <c r="IA235" s="53"/>
      <c r="IB235" s="53"/>
      <c r="IC235" s="53"/>
      <c r="ID235" s="53"/>
      <c r="IE235" s="53"/>
      <c r="IF235" s="53"/>
      <c r="IG235" s="53"/>
      <c r="IH235" s="53"/>
      <c r="II235" s="53"/>
      <c r="IJ235" s="53"/>
      <c r="IK235" s="53"/>
      <c r="IL235" s="53"/>
      <c r="IM235" s="53"/>
      <c r="IN235" s="53"/>
      <c r="IO235" s="53"/>
      <c r="IP235" s="53"/>
      <c r="IQ235" s="53"/>
      <c r="IR235" s="54"/>
    </row>
    <row r="236" spans="1:252" s="39" customFormat="1" ht="15.95" customHeight="1">
      <c r="A236" s="12" t="s">
        <v>103</v>
      </c>
      <c r="B236" s="34">
        <v>4</v>
      </c>
      <c r="C236" s="34">
        <v>512</v>
      </c>
      <c r="D236" s="44">
        <v>91</v>
      </c>
      <c r="E236" s="44"/>
      <c r="F236" s="44">
        <v>91.8</v>
      </c>
      <c r="G236" s="44"/>
      <c r="H236" s="44">
        <v>87.8</v>
      </c>
      <c r="I236" s="44"/>
      <c r="J236" s="48"/>
      <c r="K236" s="48"/>
      <c r="L236" s="48"/>
    </row>
    <row r="237" spans="1:252" s="39" customFormat="1" ht="15.95" customHeight="1">
      <c r="A237" s="12" t="s">
        <v>103</v>
      </c>
      <c r="B237" s="34">
        <v>4</v>
      </c>
      <c r="C237" s="34">
        <v>513</v>
      </c>
      <c r="D237" s="44">
        <v>89.8</v>
      </c>
      <c r="E237" s="44"/>
      <c r="F237" s="44">
        <v>92.2</v>
      </c>
      <c r="G237" s="44"/>
      <c r="H237" s="44">
        <v>89.4</v>
      </c>
      <c r="I237" s="44"/>
      <c r="J237" s="48"/>
      <c r="K237" s="48"/>
      <c r="L237" s="48"/>
    </row>
    <row r="238" spans="1:252" s="39" customFormat="1" ht="15.95" customHeight="1">
      <c r="A238" s="12" t="s">
        <v>103</v>
      </c>
      <c r="B238" s="34">
        <v>4</v>
      </c>
      <c r="C238" s="34">
        <v>514</v>
      </c>
      <c r="D238" s="44">
        <v>88.8</v>
      </c>
      <c r="E238" s="44"/>
      <c r="F238" s="44">
        <v>88.8</v>
      </c>
      <c r="G238" s="44"/>
      <c r="H238" s="44">
        <v>88.4</v>
      </c>
      <c r="I238" s="44"/>
      <c r="J238" s="48"/>
      <c r="K238" s="48"/>
      <c r="L238" s="48"/>
    </row>
    <row r="239" spans="1:252" s="39" customFormat="1" ht="15.95" customHeight="1">
      <c r="A239" s="12" t="s">
        <v>103</v>
      </c>
      <c r="B239" s="34">
        <v>4</v>
      </c>
      <c r="C239" s="34">
        <v>515</v>
      </c>
      <c r="D239" s="44">
        <v>87.4</v>
      </c>
      <c r="E239" s="44"/>
      <c r="F239" s="44">
        <v>90.8</v>
      </c>
      <c r="G239" s="44"/>
      <c r="H239" s="44">
        <v>87.8</v>
      </c>
      <c r="I239" s="44"/>
      <c r="J239" s="48"/>
      <c r="K239" s="48"/>
      <c r="L239" s="48"/>
    </row>
    <row r="240" spans="1:252" s="39" customFormat="1" ht="15.95" customHeight="1">
      <c r="A240" s="12" t="s">
        <v>103</v>
      </c>
      <c r="B240" s="34">
        <v>4</v>
      </c>
      <c r="C240" s="34">
        <v>516</v>
      </c>
      <c r="D240" s="44">
        <v>88.8</v>
      </c>
      <c r="E240" s="44"/>
      <c r="F240" s="44">
        <v>89.6</v>
      </c>
      <c r="G240" s="44"/>
      <c r="H240" s="44">
        <v>86.6</v>
      </c>
      <c r="I240" s="44"/>
      <c r="J240" s="48"/>
      <c r="K240" s="48"/>
      <c r="L240" s="48"/>
    </row>
    <row r="241" spans="1:252" s="39" customFormat="1" ht="15.95" customHeight="1">
      <c r="A241" s="12" t="s">
        <v>103</v>
      </c>
      <c r="B241" s="34">
        <v>4</v>
      </c>
      <c r="C241" s="34">
        <v>517</v>
      </c>
      <c r="D241" s="44">
        <v>87</v>
      </c>
      <c r="E241" s="44"/>
      <c r="F241" s="44">
        <v>89.2</v>
      </c>
      <c r="G241" s="44"/>
      <c r="H241" s="44">
        <v>87</v>
      </c>
      <c r="I241" s="44"/>
      <c r="J241" s="48"/>
      <c r="K241" s="48"/>
      <c r="L241" s="48"/>
    </row>
    <row r="242" spans="1:252" s="39" customFormat="1" ht="15.95" customHeight="1">
      <c r="A242" s="12" t="s">
        <v>103</v>
      </c>
      <c r="B242" s="34">
        <v>4</v>
      </c>
      <c r="C242" s="34">
        <v>518</v>
      </c>
      <c r="D242" s="44">
        <v>86.6</v>
      </c>
      <c r="E242" s="44"/>
      <c r="F242" s="44">
        <v>90.2</v>
      </c>
      <c r="G242" s="44"/>
      <c r="H242" s="44">
        <v>89.4</v>
      </c>
      <c r="I242" s="44"/>
      <c r="J242" s="48"/>
      <c r="K242" s="48"/>
      <c r="L242" s="48"/>
    </row>
    <row r="243" spans="1:252" s="39" customFormat="1" ht="15.95" customHeight="1">
      <c r="A243" s="12" t="s">
        <v>103</v>
      </c>
      <c r="B243" s="34">
        <v>5</v>
      </c>
      <c r="C243" s="34">
        <v>105</v>
      </c>
      <c r="D243" s="44">
        <v>87.6</v>
      </c>
      <c r="E243" s="44"/>
      <c r="F243" s="44">
        <v>86</v>
      </c>
      <c r="G243" s="44"/>
      <c r="H243" s="44">
        <v>86.2</v>
      </c>
      <c r="I243" s="44"/>
      <c r="J243" s="48"/>
      <c r="K243" s="48"/>
      <c r="L243" s="48"/>
    </row>
    <row r="244" spans="1:252" s="40" customFormat="1" ht="15.95" customHeight="1">
      <c r="A244" s="12" t="s">
        <v>103</v>
      </c>
      <c r="B244" s="34">
        <v>5</v>
      </c>
      <c r="C244" s="34">
        <v>106</v>
      </c>
      <c r="D244" s="44">
        <v>86</v>
      </c>
      <c r="E244" s="44"/>
      <c r="F244" s="44">
        <v>82</v>
      </c>
      <c r="G244" s="44"/>
      <c r="H244" s="44">
        <v>85.2</v>
      </c>
      <c r="I244" s="44"/>
      <c r="J244" s="44"/>
      <c r="K244" s="44"/>
      <c r="L244" s="44"/>
      <c r="M244" s="29"/>
      <c r="N244" s="13"/>
      <c r="O244" s="13"/>
      <c r="P244" s="13"/>
      <c r="Q244" s="52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3"/>
      <c r="CI244" s="53"/>
      <c r="CJ244" s="53"/>
      <c r="CK244" s="53"/>
      <c r="CL244" s="53"/>
      <c r="CM244" s="53"/>
      <c r="CN244" s="53"/>
      <c r="CO244" s="53"/>
      <c r="CP244" s="53"/>
      <c r="CQ244" s="53"/>
      <c r="CR244" s="53"/>
      <c r="CS244" s="53"/>
      <c r="CT244" s="53"/>
      <c r="CU244" s="53"/>
      <c r="CV244" s="53"/>
      <c r="CW244" s="53"/>
      <c r="CX244" s="53"/>
      <c r="CY244" s="53"/>
      <c r="CZ244" s="53"/>
      <c r="DA244" s="53"/>
      <c r="DB244" s="53"/>
      <c r="DC244" s="53"/>
      <c r="DD244" s="53"/>
      <c r="DE244" s="53"/>
      <c r="DF244" s="53"/>
      <c r="DG244" s="53"/>
      <c r="DH244" s="53"/>
      <c r="DI244" s="53"/>
      <c r="DJ244" s="53"/>
      <c r="DK244" s="53"/>
      <c r="DL244" s="53"/>
      <c r="DM244" s="53"/>
      <c r="DN244" s="53"/>
      <c r="DO244" s="53"/>
      <c r="DP244" s="53"/>
      <c r="DQ244" s="53"/>
      <c r="DR244" s="53"/>
      <c r="DS244" s="53"/>
      <c r="DT244" s="53"/>
      <c r="DU244" s="53"/>
      <c r="DV244" s="53"/>
      <c r="DW244" s="53"/>
      <c r="DX244" s="53"/>
      <c r="DY244" s="53"/>
      <c r="DZ244" s="53"/>
      <c r="EA244" s="53"/>
      <c r="EB244" s="53"/>
      <c r="EC244" s="53"/>
      <c r="ED244" s="53"/>
      <c r="EE244" s="53"/>
      <c r="EF244" s="53"/>
      <c r="EG244" s="53"/>
      <c r="EH244" s="53"/>
      <c r="EI244" s="53"/>
      <c r="EJ244" s="53"/>
      <c r="EK244" s="53"/>
      <c r="EL244" s="53"/>
      <c r="EM244" s="53"/>
      <c r="EN244" s="53"/>
      <c r="EO244" s="53"/>
      <c r="EP244" s="53"/>
      <c r="EQ244" s="53"/>
      <c r="ER244" s="53"/>
      <c r="ES244" s="53"/>
      <c r="ET244" s="53"/>
      <c r="EU244" s="53"/>
      <c r="EV244" s="53"/>
      <c r="EW244" s="53"/>
      <c r="EX244" s="53"/>
      <c r="EY244" s="53"/>
      <c r="EZ244" s="53"/>
      <c r="FA244" s="53"/>
      <c r="FB244" s="53"/>
      <c r="FC244" s="53"/>
      <c r="FD244" s="53"/>
      <c r="FE244" s="53"/>
      <c r="FF244" s="53"/>
      <c r="FG244" s="53"/>
      <c r="FH244" s="53"/>
      <c r="FI244" s="53"/>
      <c r="FJ244" s="53"/>
      <c r="FK244" s="53"/>
      <c r="FL244" s="53"/>
      <c r="FM244" s="53"/>
      <c r="FN244" s="53"/>
      <c r="FO244" s="53"/>
      <c r="FP244" s="53"/>
      <c r="FQ244" s="53"/>
      <c r="FR244" s="53"/>
      <c r="FS244" s="53"/>
      <c r="FT244" s="53"/>
      <c r="FU244" s="53"/>
      <c r="FV244" s="53"/>
      <c r="FW244" s="53"/>
      <c r="FX244" s="53"/>
      <c r="FY244" s="53"/>
      <c r="FZ244" s="53"/>
      <c r="GA244" s="53"/>
      <c r="GB244" s="53"/>
      <c r="GC244" s="53"/>
      <c r="GD244" s="53"/>
      <c r="GE244" s="53"/>
      <c r="GF244" s="53"/>
      <c r="GG244" s="53"/>
      <c r="GH244" s="53"/>
      <c r="GI244" s="53"/>
      <c r="GJ244" s="53"/>
      <c r="GK244" s="53"/>
      <c r="GL244" s="53"/>
      <c r="GM244" s="53"/>
      <c r="GN244" s="53"/>
      <c r="GO244" s="53"/>
      <c r="GP244" s="53"/>
      <c r="GQ244" s="53"/>
      <c r="GR244" s="53"/>
      <c r="GS244" s="53"/>
      <c r="GT244" s="53"/>
      <c r="GU244" s="53"/>
      <c r="GV244" s="53"/>
      <c r="GW244" s="53"/>
      <c r="GX244" s="53"/>
      <c r="GY244" s="53"/>
      <c r="GZ244" s="53"/>
      <c r="HA244" s="53"/>
      <c r="HB244" s="53"/>
      <c r="HC244" s="53"/>
      <c r="HD244" s="53"/>
      <c r="HE244" s="53"/>
      <c r="HF244" s="53"/>
      <c r="HG244" s="53"/>
      <c r="HH244" s="53"/>
      <c r="HI244" s="53"/>
      <c r="HJ244" s="53"/>
      <c r="HK244" s="53"/>
      <c r="HL244" s="53"/>
      <c r="HM244" s="53"/>
      <c r="HN244" s="53"/>
      <c r="HO244" s="53"/>
      <c r="HP244" s="53"/>
      <c r="HQ244" s="53"/>
      <c r="HR244" s="53"/>
      <c r="HS244" s="53"/>
      <c r="HT244" s="53"/>
      <c r="HU244" s="53"/>
      <c r="HV244" s="53"/>
      <c r="HW244" s="53"/>
      <c r="HX244" s="53"/>
      <c r="HY244" s="53"/>
      <c r="HZ244" s="53"/>
      <c r="IA244" s="53"/>
      <c r="IB244" s="53"/>
      <c r="IC244" s="53"/>
      <c r="ID244" s="53"/>
      <c r="IE244" s="53"/>
      <c r="IF244" s="53"/>
      <c r="IG244" s="53"/>
      <c r="IH244" s="53"/>
      <c r="II244" s="53"/>
      <c r="IJ244" s="53"/>
      <c r="IK244" s="53"/>
      <c r="IL244" s="53"/>
      <c r="IM244" s="53"/>
      <c r="IN244" s="53"/>
      <c r="IO244" s="53"/>
      <c r="IP244" s="53"/>
      <c r="IQ244" s="53"/>
      <c r="IR244" s="54"/>
    </row>
    <row r="245" spans="1:252" s="39" customFormat="1" ht="15.95" customHeight="1">
      <c r="A245" s="12" t="s">
        <v>103</v>
      </c>
      <c r="B245" s="34">
        <v>5</v>
      </c>
      <c r="C245" s="34">
        <v>117</v>
      </c>
      <c r="D245" s="44">
        <v>84.2</v>
      </c>
      <c r="E245" s="44"/>
      <c r="F245" s="44">
        <v>86.2</v>
      </c>
      <c r="G245" s="44"/>
      <c r="H245" s="44">
        <v>85.2</v>
      </c>
      <c r="I245" s="44"/>
      <c r="J245" s="48"/>
      <c r="K245" s="48"/>
      <c r="L245" s="48"/>
    </row>
    <row r="246" spans="1:252" s="39" customFormat="1" ht="15.95" customHeight="1">
      <c r="A246" s="45" t="s">
        <v>103</v>
      </c>
      <c r="B246" s="46">
        <v>5</v>
      </c>
      <c r="C246" s="46">
        <v>118</v>
      </c>
      <c r="D246" s="44">
        <v>90</v>
      </c>
      <c r="E246" s="44">
        <v>88.35</v>
      </c>
      <c r="F246" s="44">
        <v>89.6</v>
      </c>
      <c r="G246" s="44">
        <v>89.05</v>
      </c>
      <c r="H246" s="44">
        <v>87</v>
      </c>
      <c r="I246" s="44">
        <v>87.683333333333294</v>
      </c>
      <c r="J246" s="48">
        <f>AVERAGE(E246,G246,I246)</f>
        <v>88.3611111111111</v>
      </c>
      <c r="K246" s="48"/>
      <c r="L246" s="48"/>
    </row>
    <row r="247" spans="1:252" s="39" customFormat="1" ht="15.95" customHeight="1">
      <c r="A247" s="12" t="s">
        <v>106</v>
      </c>
      <c r="B247" s="34">
        <v>4</v>
      </c>
      <c r="C247" s="34">
        <v>518</v>
      </c>
      <c r="D247" s="44">
        <v>86.6</v>
      </c>
      <c r="E247" s="44"/>
      <c r="F247" s="44">
        <v>90.2</v>
      </c>
      <c r="G247" s="44"/>
      <c r="H247" s="44">
        <v>89.4</v>
      </c>
      <c r="I247" s="44"/>
      <c r="J247" s="48"/>
      <c r="K247" s="48"/>
      <c r="L247" s="48"/>
    </row>
    <row r="248" spans="1:252" s="39" customFormat="1" ht="15.95" customHeight="1">
      <c r="A248" s="12" t="s">
        <v>106</v>
      </c>
      <c r="B248" s="34">
        <v>4</v>
      </c>
      <c r="C248" s="34">
        <v>519</v>
      </c>
      <c r="D248" s="44">
        <v>91</v>
      </c>
      <c r="E248" s="44"/>
      <c r="F248" s="44">
        <v>92.2</v>
      </c>
      <c r="G248" s="44"/>
      <c r="H248" s="44">
        <v>91.6</v>
      </c>
      <c r="I248" s="44"/>
      <c r="J248" s="48"/>
      <c r="K248" s="48"/>
      <c r="L248" s="48"/>
    </row>
    <row r="249" spans="1:252" s="39" customFormat="1" ht="15.95" customHeight="1">
      <c r="A249" s="12" t="s">
        <v>106</v>
      </c>
      <c r="B249" s="34">
        <v>4</v>
      </c>
      <c r="C249" s="34">
        <v>520</v>
      </c>
      <c r="D249" s="44">
        <v>91</v>
      </c>
      <c r="E249" s="44"/>
      <c r="F249" s="44">
        <v>92.4</v>
      </c>
      <c r="G249" s="44"/>
      <c r="H249" s="44">
        <v>91.4</v>
      </c>
      <c r="I249" s="44"/>
      <c r="J249" s="48"/>
      <c r="K249" s="48"/>
      <c r="L249" s="48"/>
    </row>
    <row r="250" spans="1:252" s="39" customFormat="1" ht="15.95" customHeight="1">
      <c r="A250" s="12" t="s">
        <v>106</v>
      </c>
      <c r="B250" s="34">
        <v>4</v>
      </c>
      <c r="C250" s="34">
        <v>521</v>
      </c>
      <c r="D250" s="44">
        <v>91.2</v>
      </c>
      <c r="E250" s="44"/>
      <c r="F250" s="44">
        <v>91</v>
      </c>
      <c r="G250" s="44"/>
      <c r="H250" s="44">
        <v>91.8</v>
      </c>
      <c r="I250" s="44"/>
      <c r="J250" s="48"/>
      <c r="K250" s="48"/>
      <c r="L250" s="48"/>
    </row>
    <row r="251" spans="1:252" s="39" customFormat="1" ht="15.95" customHeight="1">
      <c r="A251" s="12" t="s">
        <v>106</v>
      </c>
      <c r="B251" s="34">
        <v>4</v>
      </c>
      <c r="C251" s="34">
        <v>522</v>
      </c>
      <c r="D251" s="44">
        <v>90.2</v>
      </c>
      <c r="E251" s="44"/>
      <c r="F251" s="44">
        <v>92.4</v>
      </c>
      <c r="G251" s="44"/>
      <c r="H251" s="44">
        <v>91.4</v>
      </c>
      <c r="I251" s="44"/>
      <c r="J251" s="48"/>
      <c r="K251" s="48"/>
      <c r="L251" s="48"/>
    </row>
    <row r="252" spans="1:252" s="39" customFormat="1" ht="15.95" customHeight="1">
      <c r="A252" s="12" t="s">
        <v>106</v>
      </c>
      <c r="B252" s="34">
        <v>4</v>
      </c>
      <c r="C252" s="34">
        <v>523</v>
      </c>
      <c r="D252" s="44">
        <v>89</v>
      </c>
      <c r="E252" s="44"/>
      <c r="F252" s="44">
        <v>89.4</v>
      </c>
      <c r="G252" s="44"/>
      <c r="H252" s="44">
        <v>91.2</v>
      </c>
      <c r="I252" s="44"/>
      <c r="J252" s="48"/>
      <c r="K252" s="48"/>
      <c r="L252" s="48"/>
    </row>
    <row r="253" spans="1:252" s="39" customFormat="1" ht="15.95" customHeight="1">
      <c r="A253" s="12" t="s">
        <v>106</v>
      </c>
      <c r="B253" s="34">
        <v>4</v>
      </c>
      <c r="C253" s="34">
        <v>524</v>
      </c>
      <c r="D253" s="44">
        <v>90.6</v>
      </c>
      <c r="E253" s="44"/>
      <c r="F253" s="44">
        <v>91.8</v>
      </c>
      <c r="G253" s="44"/>
      <c r="H253" s="44">
        <v>91.2</v>
      </c>
      <c r="I253" s="44"/>
      <c r="J253" s="48"/>
      <c r="K253" s="48"/>
      <c r="L253" s="48"/>
    </row>
    <row r="254" spans="1:252" s="40" customFormat="1" ht="15.95" customHeight="1">
      <c r="A254" s="12" t="s">
        <v>106</v>
      </c>
      <c r="B254" s="34">
        <v>4</v>
      </c>
      <c r="C254" s="34">
        <v>525</v>
      </c>
      <c r="D254" s="44">
        <v>92</v>
      </c>
      <c r="E254" s="44"/>
      <c r="F254" s="44">
        <v>91.6</v>
      </c>
      <c r="G254" s="44"/>
      <c r="H254" s="44">
        <v>92.2</v>
      </c>
      <c r="I254" s="44"/>
      <c r="J254" s="44"/>
      <c r="K254" s="44"/>
      <c r="L254" s="44"/>
      <c r="M254" s="29"/>
      <c r="N254" s="13"/>
      <c r="O254" s="13"/>
      <c r="P254" s="13"/>
      <c r="Q254" s="52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3"/>
      <c r="CP254" s="53"/>
      <c r="CQ254" s="53"/>
      <c r="CR254" s="53"/>
      <c r="CS254" s="53"/>
      <c r="CT254" s="53"/>
      <c r="CU254" s="53"/>
      <c r="CV254" s="53"/>
      <c r="CW254" s="53"/>
      <c r="CX254" s="53"/>
      <c r="CY254" s="53"/>
      <c r="CZ254" s="53"/>
      <c r="DA254" s="53"/>
      <c r="DB254" s="53"/>
      <c r="DC254" s="53"/>
      <c r="DD254" s="53"/>
      <c r="DE254" s="53"/>
      <c r="DF254" s="53"/>
      <c r="DG254" s="53"/>
      <c r="DH254" s="53"/>
      <c r="DI254" s="53"/>
      <c r="DJ254" s="53"/>
      <c r="DK254" s="53"/>
      <c r="DL254" s="53"/>
      <c r="DM254" s="53"/>
      <c r="DN254" s="53"/>
      <c r="DO254" s="53"/>
      <c r="DP254" s="53"/>
      <c r="DQ254" s="53"/>
      <c r="DR254" s="53"/>
      <c r="DS254" s="53"/>
      <c r="DT254" s="53"/>
      <c r="DU254" s="53"/>
      <c r="DV254" s="53"/>
      <c r="DW254" s="53"/>
      <c r="DX254" s="53"/>
      <c r="DY254" s="53"/>
      <c r="DZ254" s="53"/>
      <c r="EA254" s="53"/>
      <c r="EB254" s="53"/>
      <c r="EC254" s="53"/>
      <c r="ED254" s="53"/>
      <c r="EE254" s="53"/>
      <c r="EF254" s="53"/>
      <c r="EG254" s="53"/>
      <c r="EH254" s="53"/>
      <c r="EI254" s="53"/>
      <c r="EJ254" s="53"/>
      <c r="EK254" s="53"/>
      <c r="EL254" s="53"/>
      <c r="EM254" s="53"/>
      <c r="EN254" s="53"/>
      <c r="EO254" s="53"/>
      <c r="EP254" s="53"/>
      <c r="EQ254" s="53"/>
      <c r="ER254" s="53"/>
      <c r="ES254" s="53"/>
      <c r="ET254" s="53"/>
      <c r="EU254" s="53"/>
      <c r="EV254" s="53"/>
      <c r="EW254" s="53"/>
      <c r="EX254" s="53"/>
      <c r="EY254" s="53"/>
      <c r="EZ254" s="53"/>
      <c r="FA254" s="53"/>
      <c r="FB254" s="53"/>
      <c r="FC254" s="53"/>
      <c r="FD254" s="53"/>
      <c r="FE254" s="53"/>
      <c r="FF254" s="53"/>
      <c r="FG254" s="53"/>
      <c r="FH254" s="53"/>
      <c r="FI254" s="53"/>
      <c r="FJ254" s="53"/>
      <c r="FK254" s="53"/>
      <c r="FL254" s="53"/>
      <c r="FM254" s="53"/>
      <c r="FN254" s="53"/>
      <c r="FO254" s="53"/>
      <c r="FP254" s="53"/>
      <c r="FQ254" s="53"/>
      <c r="FR254" s="53"/>
      <c r="FS254" s="53"/>
      <c r="FT254" s="53"/>
      <c r="FU254" s="53"/>
      <c r="FV254" s="53"/>
      <c r="FW254" s="53"/>
      <c r="FX254" s="53"/>
      <c r="FY254" s="53"/>
      <c r="FZ254" s="53"/>
      <c r="GA254" s="53"/>
      <c r="GB254" s="53"/>
      <c r="GC254" s="53"/>
      <c r="GD254" s="53"/>
      <c r="GE254" s="53"/>
      <c r="GF254" s="53"/>
      <c r="GG254" s="53"/>
      <c r="GH254" s="53"/>
      <c r="GI254" s="53"/>
      <c r="GJ254" s="53"/>
      <c r="GK254" s="53"/>
      <c r="GL254" s="53"/>
      <c r="GM254" s="53"/>
      <c r="GN254" s="53"/>
      <c r="GO254" s="53"/>
      <c r="GP254" s="53"/>
      <c r="GQ254" s="53"/>
      <c r="GR254" s="53"/>
      <c r="GS254" s="53"/>
      <c r="GT254" s="53"/>
      <c r="GU254" s="53"/>
      <c r="GV254" s="53"/>
      <c r="GW254" s="53"/>
      <c r="GX254" s="53"/>
      <c r="GY254" s="53"/>
      <c r="GZ254" s="53"/>
      <c r="HA254" s="53"/>
      <c r="HB254" s="53"/>
      <c r="HC254" s="53"/>
      <c r="HD254" s="53"/>
      <c r="HE254" s="53"/>
      <c r="HF254" s="53"/>
      <c r="HG254" s="53"/>
      <c r="HH254" s="53"/>
      <c r="HI254" s="53"/>
      <c r="HJ254" s="53"/>
      <c r="HK254" s="53"/>
      <c r="HL254" s="53"/>
      <c r="HM254" s="53"/>
      <c r="HN254" s="53"/>
      <c r="HO254" s="53"/>
      <c r="HP254" s="53"/>
      <c r="HQ254" s="53"/>
      <c r="HR254" s="53"/>
      <c r="HS254" s="53"/>
      <c r="HT254" s="53"/>
      <c r="HU254" s="53"/>
      <c r="HV254" s="53"/>
      <c r="HW254" s="53"/>
      <c r="HX254" s="53"/>
      <c r="HY254" s="53"/>
      <c r="HZ254" s="53"/>
      <c r="IA254" s="53"/>
      <c r="IB254" s="53"/>
      <c r="IC254" s="53"/>
      <c r="ID254" s="53"/>
      <c r="IE254" s="53"/>
      <c r="IF254" s="53"/>
      <c r="IG254" s="53"/>
      <c r="IH254" s="53"/>
      <c r="II254" s="53"/>
      <c r="IJ254" s="53"/>
      <c r="IK254" s="53"/>
      <c r="IL254" s="53"/>
      <c r="IM254" s="53"/>
      <c r="IN254" s="53"/>
      <c r="IO254" s="53"/>
      <c r="IP254" s="53"/>
      <c r="IQ254" s="53"/>
      <c r="IR254" s="54"/>
    </row>
    <row r="255" spans="1:252" s="39" customFormat="1" ht="15.95" customHeight="1">
      <c r="A255" s="12" t="s">
        <v>106</v>
      </c>
      <c r="B255" s="34">
        <v>5</v>
      </c>
      <c r="C255" s="34">
        <v>119</v>
      </c>
      <c r="D255" s="44">
        <v>86.8</v>
      </c>
      <c r="E255" s="44"/>
      <c r="F255" s="44">
        <v>84.8</v>
      </c>
      <c r="G255" s="44"/>
      <c r="H255" s="44">
        <v>87</v>
      </c>
      <c r="I255" s="44"/>
      <c r="J255" s="48"/>
      <c r="K255" s="48"/>
      <c r="L255" s="48"/>
    </row>
    <row r="256" spans="1:252" s="39" customFormat="1" ht="15.95" customHeight="1">
      <c r="A256" s="45" t="s">
        <v>106</v>
      </c>
      <c r="B256" s="46">
        <v>5</v>
      </c>
      <c r="C256" s="46">
        <v>118</v>
      </c>
      <c r="D256" s="44">
        <v>90</v>
      </c>
      <c r="E256" s="44">
        <v>89.84</v>
      </c>
      <c r="F256" s="44">
        <v>89.6</v>
      </c>
      <c r="G256" s="44">
        <v>90.54</v>
      </c>
      <c r="H256" s="44">
        <v>87</v>
      </c>
      <c r="I256" s="44">
        <v>90.42</v>
      </c>
      <c r="J256" s="48">
        <f>AVERAGE(E256,G256,I256)</f>
        <v>90.266666666666694</v>
      </c>
      <c r="K256" s="48"/>
      <c r="L256" s="48"/>
    </row>
    <row r="257" spans="1:252" s="39" customFormat="1" ht="15.95" customHeight="1">
      <c r="A257" s="12" t="s">
        <v>110</v>
      </c>
      <c r="B257" s="34">
        <v>4</v>
      </c>
      <c r="C257" s="34">
        <v>315</v>
      </c>
      <c r="D257" s="44">
        <v>90.6</v>
      </c>
      <c r="E257" s="44"/>
      <c r="F257" s="44">
        <v>92.4</v>
      </c>
      <c r="G257" s="44"/>
      <c r="H257" s="44">
        <v>92.6</v>
      </c>
      <c r="I257" s="44"/>
      <c r="J257" s="48"/>
      <c r="K257" s="48"/>
      <c r="L257" s="48"/>
    </row>
    <row r="258" spans="1:252" s="39" customFormat="1" ht="15.95" customHeight="1">
      <c r="A258" s="12" t="s">
        <v>110</v>
      </c>
      <c r="B258" s="34">
        <v>4</v>
      </c>
      <c r="C258" s="34">
        <v>316</v>
      </c>
      <c r="D258" s="44">
        <v>91</v>
      </c>
      <c r="E258" s="44"/>
      <c r="F258" s="44">
        <v>91.2</v>
      </c>
      <c r="G258" s="44"/>
      <c r="H258" s="44">
        <v>89.6</v>
      </c>
      <c r="I258" s="44"/>
      <c r="J258" s="48"/>
      <c r="K258" s="48"/>
      <c r="L258" s="48"/>
    </row>
    <row r="259" spans="1:252" s="39" customFormat="1" ht="15.95" customHeight="1">
      <c r="A259" s="12" t="s">
        <v>110</v>
      </c>
      <c r="B259" s="34">
        <v>4</v>
      </c>
      <c r="C259" s="34">
        <v>317</v>
      </c>
      <c r="D259" s="44">
        <v>91.2</v>
      </c>
      <c r="E259" s="44"/>
      <c r="F259" s="44">
        <v>90.4</v>
      </c>
      <c r="G259" s="44"/>
      <c r="H259" s="44">
        <v>90.6</v>
      </c>
      <c r="I259" s="44"/>
      <c r="J259" s="48"/>
      <c r="K259" s="48"/>
      <c r="L259" s="48"/>
    </row>
    <row r="260" spans="1:252" s="39" customFormat="1" ht="15.95" customHeight="1">
      <c r="A260" s="12" t="s">
        <v>110</v>
      </c>
      <c r="B260" s="34">
        <v>4</v>
      </c>
      <c r="C260" s="34">
        <v>318</v>
      </c>
      <c r="D260" s="44">
        <v>88</v>
      </c>
      <c r="E260" s="44"/>
      <c r="F260" s="44">
        <v>91.4</v>
      </c>
      <c r="G260" s="44"/>
      <c r="H260" s="44">
        <v>90.4</v>
      </c>
      <c r="I260" s="44"/>
      <c r="J260" s="48"/>
      <c r="K260" s="48"/>
      <c r="L260" s="48"/>
    </row>
    <row r="261" spans="1:252" s="39" customFormat="1" ht="15.95" customHeight="1">
      <c r="A261" s="12" t="s">
        <v>110</v>
      </c>
      <c r="B261" s="34">
        <v>4</v>
      </c>
      <c r="C261" s="34">
        <v>319</v>
      </c>
      <c r="D261" s="44">
        <v>90.4</v>
      </c>
      <c r="E261" s="44"/>
      <c r="F261" s="44">
        <v>91.8</v>
      </c>
      <c r="G261" s="44"/>
      <c r="H261" s="44">
        <v>89.2</v>
      </c>
      <c r="I261" s="44"/>
      <c r="J261" s="48"/>
      <c r="K261" s="48"/>
      <c r="L261" s="48"/>
    </row>
    <row r="262" spans="1:252" s="39" customFormat="1" ht="15.95" customHeight="1">
      <c r="A262" s="12" t="s">
        <v>110</v>
      </c>
      <c r="B262" s="34">
        <v>4</v>
      </c>
      <c r="C262" s="34">
        <v>320</v>
      </c>
      <c r="D262" s="44">
        <v>90.6</v>
      </c>
      <c r="E262" s="44"/>
      <c r="F262" s="44">
        <v>92.4</v>
      </c>
      <c r="G262" s="44"/>
      <c r="H262" s="44">
        <v>90.8</v>
      </c>
      <c r="I262" s="44"/>
      <c r="J262" s="48"/>
      <c r="K262" s="48"/>
      <c r="L262" s="48"/>
    </row>
    <row r="263" spans="1:252" s="40" customFormat="1" ht="15.95" customHeight="1">
      <c r="A263" s="12" t="s">
        <v>110</v>
      </c>
      <c r="B263" s="34">
        <v>4</v>
      </c>
      <c r="C263" s="34">
        <v>323</v>
      </c>
      <c r="D263" s="44">
        <v>90.8</v>
      </c>
      <c r="E263" s="44"/>
      <c r="F263" s="44">
        <v>92.2</v>
      </c>
      <c r="G263" s="44"/>
      <c r="H263" s="44">
        <v>90.8</v>
      </c>
      <c r="I263" s="44"/>
      <c r="J263" s="44"/>
      <c r="K263" s="44"/>
      <c r="L263" s="44"/>
      <c r="M263" s="29"/>
      <c r="N263" s="13"/>
      <c r="O263" s="13"/>
      <c r="P263" s="13"/>
      <c r="Q263" s="52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3"/>
      <c r="CP263" s="53"/>
      <c r="CQ263" s="53"/>
      <c r="CR263" s="53"/>
      <c r="CS263" s="53"/>
      <c r="CT263" s="53"/>
      <c r="CU263" s="53"/>
      <c r="CV263" s="53"/>
      <c r="CW263" s="53"/>
      <c r="CX263" s="53"/>
      <c r="CY263" s="53"/>
      <c r="CZ263" s="53"/>
      <c r="DA263" s="53"/>
      <c r="DB263" s="53"/>
      <c r="DC263" s="53"/>
      <c r="DD263" s="53"/>
      <c r="DE263" s="53"/>
      <c r="DF263" s="53"/>
      <c r="DG263" s="53"/>
      <c r="DH263" s="53"/>
      <c r="DI263" s="53"/>
      <c r="DJ263" s="53"/>
      <c r="DK263" s="53"/>
      <c r="DL263" s="53"/>
      <c r="DM263" s="53"/>
      <c r="DN263" s="53"/>
      <c r="DO263" s="53"/>
      <c r="DP263" s="53"/>
      <c r="DQ263" s="53"/>
      <c r="DR263" s="53"/>
      <c r="DS263" s="53"/>
      <c r="DT263" s="53"/>
      <c r="DU263" s="53"/>
      <c r="DV263" s="53"/>
      <c r="DW263" s="53"/>
      <c r="DX263" s="53"/>
      <c r="DY263" s="53"/>
      <c r="DZ263" s="53"/>
      <c r="EA263" s="53"/>
      <c r="EB263" s="53"/>
      <c r="EC263" s="53"/>
      <c r="ED263" s="53"/>
      <c r="EE263" s="53"/>
      <c r="EF263" s="53"/>
      <c r="EG263" s="53"/>
      <c r="EH263" s="53"/>
      <c r="EI263" s="53"/>
      <c r="EJ263" s="53"/>
      <c r="EK263" s="53"/>
      <c r="EL263" s="53"/>
      <c r="EM263" s="53"/>
      <c r="EN263" s="53"/>
      <c r="EO263" s="53"/>
      <c r="EP263" s="53"/>
      <c r="EQ263" s="53"/>
      <c r="ER263" s="53"/>
      <c r="ES263" s="53"/>
      <c r="ET263" s="53"/>
      <c r="EU263" s="53"/>
      <c r="EV263" s="53"/>
      <c r="EW263" s="53"/>
      <c r="EX263" s="53"/>
      <c r="EY263" s="53"/>
      <c r="EZ263" s="53"/>
      <c r="FA263" s="53"/>
      <c r="FB263" s="53"/>
      <c r="FC263" s="53"/>
      <c r="FD263" s="53"/>
      <c r="FE263" s="53"/>
      <c r="FF263" s="53"/>
      <c r="FG263" s="53"/>
      <c r="FH263" s="53"/>
      <c r="FI263" s="53"/>
      <c r="FJ263" s="53"/>
      <c r="FK263" s="53"/>
      <c r="FL263" s="53"/>
      <c r="FM263" s="53"/>
      <c r="FN263" s="53"/>
      <c r="FO263" s="53"/>
      <c r="FP263" s="53"/>
      <c r="FQ263" s="53"/>
      <c r="FR263" s="53"/>
      <c r="FS263" s="53"/>
      <c r="FT263" s="53"/>
      <c r="FU263" s="53"/>
      <c r="FV263" s="53"/>
      <c r="FW263" s="53"/>
      <c r="FX263" s="53"/>
      <c r="FY263" s="53"/>
      <c r="FZ263" s="53"/>
      <c r="GA263" s="53"/>
      <c r="GB263" s="53"/>
      <c r="GC263" s="53"/>
      <c r="GD263" s="53"/>
      <c r="GE263" s="53"/>
      <c r="GF263" s="53"/>
      <c r="GG263" s="53"/>
      <c r="GH263" s="53"/>
      <c r="GI263" s="53"/>
      <c r="GJ263" s="53"/>
      <c r="GK263" s="53"/>
      <c r="GL263" s="53"/>
      <c r="GM263" s="53"/>
      <c r="GN263" s="53"/>
      <c r="GO263" s="53"/>
      <c r="GP263" s="53"/>
      <c r="GQ263" s="53"/>
      <c r="GR263" s="53"/>
      <c r="GS263" s="53"/>
      <c r="GT263" s="53"/>
      <c r="GU263" s="53"/>
      <c r="GV263" s="53"/>
      <c r="GW263" s="53"/>
      <c r="GX263" s="53"/>
      <c r="GY263" s="53"/>
      <c r="GZ263" s="53"/>
      <c r="HA263" s="53"/>
      <c r="HB263" s="53"/>
      <c r="HC263" s="53"/>
      <c r="HD263" s="53"/>
      <c r="HE263" s="53"/>
      <c r="HF263" s="53"/>
      <c r="HG263" s="53"/>
      <c r="HH263" s="53"/>
      <c r="HI263" s="53"/>
      <c r="HJ263" s="53"/>
      <c r="HK263" s="53"/>
      <c r="HL263" s="53"/>
      <c r="HM263" s="53"/>
      <c r="HN263" s="53"/>
      <c r="HO263" s="53"/>
      <c r="HP263" s="53"/>
      <c r="HQ263" s="53"/>
      <c r="HR263" s="53"/>
      <c r="HS263" s="53"/>
      <c r="HT263" s="53"/>
      <c r="HU263" s="53"/>
      <c r="HV263" s="53"/>
      <c r="HW263" s="53"/>
      <c r="HX263" s="53"/>
      <c r="HY263" s="53"/>
      <c r="HZ263" s="53"/>
      <c r="IA263" s="53"/>
      <c r="IB263" s="53"/>
      <c r="IC263" s="53"/>
      <c r="ID263" s="53"/>
      <c r="IE263" s="53"/>
      <c r="IF263" s="53"/>
      <c r="IG263" s="53"/>
      <c r="IH263" s="53"/>
      <c r="II263" s="53"/>
      <c r="IJ263" s="53"/>
      <c r="IK263" s="53"/>
      <c r="IL263" s="53"/>
      <c r="IM263" s="53"/>
      <c r="IN263" s="53"/>
      <c r="IO263" s="53"/>
      <c r="IP263" s="53"/>
      <c r="IQ263" s="53"/>
      <c r="IR263" s="54"/>
    </row>
    <row r="264" spans="1:252" s="39" customFormat="1" ht="15.95" customHeight="1">
      <c r="A264" s="45" t="s">
        <v>110</v>
      </c>
      <c r="B264" s="46">
        <v>5</v>
      </c>
      <c r="C264" s="46">
        <v>101</v>
      </c>
      <c r="D264" s="44">
        <v>86.4</v>
      </c>
      <c r="E264" s="44">
        <v>89.875</v>
      </c>
      <c r="F264" s="44">
        <v>86.2</v>
      </c>
      <c r="G264" s="44">
        <v>91</v>
      </c>
      <c r="H264" s="44">
        <v>90</v>
      </c>
      <c r="I264" s="44">
        <v>90.5</v>
      </c>
      <c r="J264" s="48">
        <f>AVERAGE(E264,G264,I264)</f>
        <v>90.4583333333333</v>
      </c>
      <c r="K264" s="48"/>
      <c r="L264" s="48"/>
    </row>
    <row r="265" spans="1:252" s="39" customFormat="1" ht="15.95" customHeight="1">
      <c r="A265" s="12" t="s">
        <v>113</v>
      </c>
      <c r="B265" s="34">
        <v>11</v>
      </c>
      <c r="C265" s="34">
        <v>218</v>
      </c>
      <c r="D265" s="44">
        <v>84.2</v>
      </c>
      <c r="E265" s="44"/>
      <c r="F265" s="44">
        <v>86.2</v>
      </c>
      <c r="G265" s="44"/>
      <c r="H265" s="44">
        <v>84.4</v>
      </c>
      <c r="I265" s="44"/>
      <c r="J265" s="48"/>
      <c r="K265" s="48"/>
      <c r="L265" s="48"/>
    </row>
    <row r="266" spans="1:252" s="39" customFormat="1" ht="15.95" customHeight="1">
      <c r="A266" s="12" t="s">
        <v>113</v>
      </c>
      <c r="B266" s="34">
        <v>11</v>
      </c>
      <c r="C266" s="34">
        <v>219</v>
      </c>
      <c r="D266" s="44">
        <v>88.8</v>
      </c>
      <c r="E266" s="44"/>
      <c r="F266" s="44">
        <v>85.6</v>
      </c>
      <c r="G266" s="44"/>
      <c r="H266" s="44">
        <v>88.4</v>
      </c>
      <c r="I266" s="44"/>
      <c r="J266" s="48"/>
      <c r="K266" s="48"/>
      <c r="L266" s="48"/>
    </row>
    <row r="267" spans="1:252" s="39" customFormat="1" ht="15.95" customHeight="1">
      <c r="A267" s="12" t="s">
        <v>113</v>
      </c>
      <c r="B267" s="34">
        <v>11</v>
      </c>
      <c r="C267" s="34">
        <v>220</v>
      </c>
      <c r="D267" s="44">
        <v>85.6</v>
      </c>
      <c r="E267" s="44"/>
      <c r="F267" s="44">
        <v>84.8</v>
      </c>
      <c r="G267" s="44"/>
      <c r="H267" s="44">
        <v>84.4</v>
      </c>
      <c r="I267" s="44"/>
      <c r="J267" s="48"/>
      <c r="K267" s="48"/>
      <c r="L267" s="48"/>
    </row>
    <row r="268" spans="1:252" s="39" customFormat="1" ht="15.95" customHeight="1">
      <c r="A268" s="12" t="s">
        <v>113</v>
      </c>
      <c r="B268" s="34">
        <v>11</v>
      </c>
      <c r="C268" s="34">
        <v>221</v>
      </c>
      <c r="D268" s="44">
        <v>72.8</v>
      </c>
      <c r="E268" s="44"/>
      <c r="F268" s="44">
        <v>86.2</v>
      </c>
      <c r="G268" s="44"/>
      <c r="H268" s="44">
        <v>85.6</v>
      </c>
      <c r="I268" s="44"/>
      <c r="J268" s="48"/>
      <c r="K268" s="48"/>
      <c r="L268" s="48"/>
    </row>
    <row r="269" spans="1:252" s="39" customFormat="1" ht="15.95" customHeight="1">
      <c r="A269" s="12" t="s">
        <v>113</v>
      </c>
      <c r="B269" s="34">
        <v>11</v>
      </c>
      <c r="C269" s="34">
        <v>222</v>
      </c>
      <c r="D269" s="44">
        <v>76</v>
      </c>
      <c r="E269" s="44"/>
      <c r="F269" s="44">
        <v>86.6</v>
      </c>
      <c r="G269" s="44"/>
      <c r="H269" s="44">
        <v>83.8</v>
      </c>
      <c r="I269" s="44"/>
      <c r="J269" s="48"/>
      <c r="K269" s="48"/>
      <c r="L269" s="48"/>
    </row>
    <row r="270" spans="1:252" s="39" customFormat="1" ht="15.95" customHeight="1">
      <c r="A270" s="45" t="s">
        <v>113</v>
      </c>
      <c r="B270" s="46">
        <v>5</v>
      </c>
      <c r="C270" s="46">
        <v>103</v>
      </c>
      <c r="D270" s="44">
        <v>91</v>
      </c>
      <c r="E270" s="44">
        <v>83.066666666666706</v>
      </c>
      <c r="F270" s="44">
        <v>90</v>
      </c>
      <c r="G270" s="44">
        <v>86.566666666666706</v>
      </c>
      <c r="H270" s="44">
        <v>87.6</v>
      </c>
      <c r="I270" s="44">
        <v>85.7</v>
      </c>
      <c r="J270" s="48">
        <f>AVERAGE(E270,G270,I270)</f>
        <v>85.1111111111111</v>
      </c>
      <c r="K270" s="48"/>
      <c r="L270" s="48"/>
    </row>
    <row r="271" spans="1:252" s="39" customFormat="1" ht="15.95" customHeight="1">
      <c r="A271" s="12" t="s">
        <v>116</v>
      </c>
      <c r="B271" s="34">
        <v>5</v>
      </c>
      <c r="C271" s="34">
        <v>104</v>
      </c>
      <c r="D271" s="44">
        <v>88.4</v>
      </c>
      <c r="E271" s="44"/>
      <c r="F271" s="44">
        <v>86.2</v>
      </c>
      <c r="G271" s="44"/>
      <c r="H271" s="44">
        <v>83.4</v>
      </c>
      <c r="I271" s="44"/>
      <c r="J271" s="48"/>
      <c r="K271" s="48"/>
      <c r="L271" s="48"/>
    </row>
    <row r="272" spans="1:252" s="40" customFormat="1" ht="15.95" customHeight="1">
      <c r="A272" s="12" t="s">
        <v>116</v>
      </c>
      <c r="B272" s="34">
        <v>11</v>
      </c>
      <c r="C272" s="34">
        <v>222</v>
      </c>
      <c r="D272" s="44">
        <v>76</v>
      </c>
      <c r="E272" s="44"/>
      <c r="F272" s="44">
        <v>86.6</v>
      </c>
      <c r="G272" s="44"/>
      <c r="H272" s="44">
        <v>83.8</v>
      </c>
      <c r="I272" s="44"/>
      <c r="J272" s="44"/>
      <c r="K272" s="44"/>
      <c r="L272" s="44"/>
      <c r="M272" s="29"/>
      <c r="N272" s="13"/>
      <c r="O272" s="13"/>
      <c r="P272" s="13"/>
      <c r="Q272" s="52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3"/>
      <c r="CI272" s="53"/>
      <c r="CJ272" s="53"/>
      <c r="CK272" s="53"/>
      <c r="CL272" s="53"/>
      <c r="CM272" s="53"/>
      <c r="CN272" s="53"/>
      <c r="CO272" s="53"/>
      <c r="CP272" s="53"/>
      <c r="CQ272" s="53"/>
      <c r="CR272" s="53"/>
      <c r="CS272" s="53"/>
      <c r="CT272" s="53"/>
      <c r="CU272" s="53"/>
      <c r="CV272" s="53"/>
      <c r="CW272" s="53"/>
      <c r="CX272" s="53"/>
      <c r="CY272" s="53"/>
      <c r="CZ272" s="53"/>
      <c r="DA272" s="53"/>
      <c r="DB272" s="53"/>
      <c r="DC272" s="53"/>
      <c r="DD272" s="53"/>
      <c r="DE272" s="53"/>
      <c r="DF272" s="53"/>
      <c r="DG272" s="53"/>
      <c r="DH272" s="53"/>
      <c r="DI272" s="53"/>
      <c r="DJ272" s="53"/>
      <c r="DK272" s="53"/>
      <c r="DL272" s="53"/>
      <c r="DM272" s="53"/>
      <c r="DN272" s="53"/>
      <c r="DO272" s="53"/>
      <c r="DP272" s="53"/>
      <c r="DQ272" s="53"/>
      <c r="DR272" s="53"/>
      <c r="DS272" s="53"/>
      <c r="DT272" s="53"/>
      <c r="DU272" s="53"/>
      <c r="DV272" s="53"/>
      <c r="DW272" s="53"/>
      <c r="DX272" s="53"/>
      <c r="DY272" s="53"/>
      <c r="DZ272" s="53"/>
      <c r="EA272" s="53"/>
      <c r="EB272" s="53"/>
      <c r="EC272" s="53"/>
      <c r="ED272" s="53"/>
      <c r="EE272" s="53"/>
      <c r="EF272" s="53"/>
      <c r="EG272" s="53"/>
      <c r="EH272" s="53"/>
      <c r="EI272" s="53"/>
      <c r="EJ272" s="53"/>
      <c r="EK272" s="53"/>
      <c r="EL272" s="53"/>
      <c r="EM272" s="53"/>
      <c r="EN272" s="53"/>
      <c r="EO272" s="53"/>
      <c r="EP272" s="53"/>
      <c r="EQ272" s="53"/>
      <c r="ER272" s="53"/>
      <c r="ES272" s="53"/>
      <c r="ET272" s="53"/>
      <c r="EU272" s="53"/>
      <c r="EV272" s="53"/>
      <c r="EW272" s="53"/>
      <c r="EX272" s="53"/>
      <c r="EY272" s="53"/>
      <c r="EZ272" s="53"/>
      <c r="FA272" s="53"/>
      <c r="FB272" s="53"/>
      <c r="FC272" s="53"/>
      <c r="FD272" s="53"/>
      <c r="FE272" s="53"/>
      <c r="FF272" s="53"/>
      <c r="FG272" s="53"/>
      <c r="FH272" s="53"/>
      <c r="FI272" s="53"/>
      <c r="FJ272" s="53"/>
      <c r="FK272" s="53"/>
      <c r="FL272" s="53"/>
      <c r="FM272" s="53"/>
      <c r="FN272" s="53"/>
      <c r="FO272" s="53"/>
      <c r="FP272" s="53"/>
      <c r="FQ272" s="53"/>
      <c r="FR272" s="53"/>
      <c r="FS272" s="53"/>
      <c r="FT272" s="53"/>
      <c r="FU272" s="53"/>
      <c r="FV272" s="53"/>
      <c r="FW272" s="53"/>
      <c r="FX272" s="53"/>
      <c r="FY272" s="53"/>
      <c r="FZ272" s="53"/>
      <c r="GA272" s="53"/>
      <c r="GB272" s="53"/>
      <c r="GC272" s="53"/>
      <c r="GD272" s="53"/>
      <c r="GE272" s="53"/>
      <c r="GF272" s="53"/>
      <c r="GG272" s="53"/>
      <c r="GH272" s="53"/>
      <c r="GI272" s="53"/>
      <c r="GJ272" s="53"/>
      <c r="GK272" s="53"/>
      <c r="GL272" s="53"/>
      <c r="GM272" s="53"/>
      <c r="GN272" s="53"/>
      <c r="GO272" s="53"/>
      <c r="GP272" s="53"/>
      <c r="GQ272" s="53"/>
      <c r="GR272" s="53"/>
      <c r="GS272" s="53"/>
      <c r="GT272" s="53"/>
      <c r="GU272" s="53"/>
      <c r="GV272" s="53"/>
      <c r="GW272" s="53"/>
      <c r="GX272" s="53"/>
      <c r="GY272" s="53"/>
      <c r="GZ272" s="53"/>
      <c r="HA272" s="53"/>
      <c r="HB272" s="53"/>
      <c r="HC272" s="53"/>
      <c r="HD272" s="53"/>
      <c r="HE272" s="53"/>
      <c r="HF272" s="53"/>
      <c r="HG272" s="53"/>
      <c r="HH272" s="53"/>
      <c r="HI272" s="53"/>
      <c r="HJ272" s="53"/>
      <c r="HK272" s="53"/>
      <c r="HL272" s="53"/>
      <c r="HM272" s="53"/>
      <c r="HN272" s="53"/>
      <c r="HO272" s="53"/>
      <c r="HP272" s="53"/>
      <c r="HQ272" s="53"/>
      <c r="HR272" s="53"/>
      <c r="HS272" s="53"/>
      <c r="HT272" s="53"/>
      <c r="HU272" s="53"/>
      <c r="HV272" s="53"/>
      <c r="HW272" s="53"/>
      <c r="HX272" s="53"/>
      <c r="HY272" s="53"/>
      <c r="HZ272" s="53"/>
      <c r="IA272" s="53"/>
      <c r="IB272" s="53"/>
      <c r="IC272" s="53"/>
      <c r="ID272" s="53"/>
      <c r="IE272" s="53"/>
      <c r="IF272" s="53"/>
      <c r="IG272" s="53"/>
      <c r="IH272" s="53"/>
      <c r="II272" s="53"/>
      <c r="IJ272" s="53"/>
      <c r="IK272" s="53"/>
      <c r="IL272" s="53"/>
      <c r="IM272" s="53"/>
      <c r="IN272" s="53"/>
      <c r="IO272" s="53"/>
      <c r="IP272" s="53"/>
      <c r="IQ272" s="53"/>
      <c r="IR272" s="54"/>
    </row>
    <row r="273" spans="1:252" s="39" customFormat="1" ht="15.95" customHeight="1">
      <c r="A273" s="12" t="s">
        <v>116</v>
      </c>
      <c r="B273" s="34">
        <v>11</v>
      </c>
      <c r="C273" s="34">
        <v>301</v>
      </c>
      <c r="D273" s="44">
        <v>84.6</v>
      </c>
      <c r="E273" s="44"/>
      <c r="F273" s="44">
        <v>89.2</v>
      </c>
      <c r="G273" s="44"/>
      <c r="H273" s="44">
        <v>89.4</v>
      </c>
      <c r="I273" s="44"/>
      <c r="J273" s="48"/>
      <c r="K273" s="48"/>
      <c r="L273" s="48"/>
    </row>
    <row r="274" spans="1:252" s="39" customFormat="1" ht="15.95" customHeight="1">
      <c r="A274" s="12" t="s">
        <v>116</v>
      </c>
      <c r="B274" s="34">
        <v>11</v>
      </c>
      <c r="C274" s="34">
        <v>302</v>
      </c>
      <c r="D274" s="44">
        <v>89.4</v>
      </c>
      <c r="E274" s="44"/>
      <c r="F274" s="44">
        <v>89.8</v>
      </c>
      <c r="G274" s="44"/>
      <c r="H274" s="44">
        <v>90</v>
      </c>
      <c r="I274" s="44"/>
      <c r="J274" s="48"/>
      <c r="K274" s="48"/>
      <c r="L274" s="48"/>
    </row>
    <row r="275" spans="1:252" s="39" customFormat="1" ht="15.95" customHeight="1">
      <c r="A275" s="12" t="s">
        <v>116</v>
      </c>
      <c r="B275" s="34">
        <v>11</v>
      </c>
      <c r="C275" s="34">
        <v>303</v>
      </c>
      <c r="D275" s="44">
        <v>91.2</v>
      </c>
      <c r="E275" s="44"/>
      <c r="F275" s="44">
        <v>88.8</v>
      </c>
      <c r="G275" s="44"/>
      <c r="H275" s="44">
        <v>90.2</v>
      </c>
      <c r="I275" s="44"/>
      <c r="J275" s="48"/>
      <c r="K275" s="48"/>
      <c r="L275" s="48"/>
    </row>
    <row r="276" spans="1:252" s="39" customFormat="1" ht="15.95" customHeight="1">
      <c r="A276" s="12" t="s">
        <v>116</v>
      </c>
      <c r="B276" s="55">
        <v>11</v>
      </c>
      <c r="C276" s="56">
        <v>304</v>
      </c>
      <c r="D276" s="44">
        <v>84.8</v>
      </c>
      <c r="E276" s="44"/>
      <c r="F276" s="44">
        <v>86.2</v>
      </c>
      <c r="G276" s="44"/>
      <c r="H276" s="44">
        <v>87.8</v>
      </c>
      <c r="I276" s="44"/>
      <c r="J276" s="48"/>
      <c r="K276" s="48"/>
      <c r="L276" s="48"/>
    </row>
    <row r="277" spans="1:252" s="39" customFormat="1" ht="15.95" customHeight="1">
      <c r="A277" s="45" t="s">
        <v>116</v>
      </c>
      <c r="B277" s="46">
        <v>5</v>
      </c>
      <c r="C277" s="46">
        <v>106</v>
      </c>
      <c r="D277" s="44">
        <v>86</v>
      </c>
      <c r="E277" s="44">
        <v>85.771428571428601</v>
      </c>
      <c r="F277" s="44">
        <v>82</v>
      </c>
      <c r="G277" s="44">
        <v>86.971428571428604</v>
      </c>
      <c r="H277" s="44">
        <v>85.2</v>
      </c>
      <c r="I277" s="44">
        <v>87.1142857142857</v>
      </c>
      <c r="J277" s="48">
        <f>AVERAGE(E277,G277,I277)</f>
        <v>86.619047619047606</v>
      </c>
      <c r="K277" s="48"/>
      <c r="L277" s="48"/>
    </row>
    <row r="278" spans="1:252" s="39" customFormat="1" ht="15.95" customHeight="1">
      <c r="A278" s="12" t="s">
        <v>119</v>
      </c>
      <c r="B278" s="34">
        <v>11</v>
      </c>
      <c r="C278" s="34">
        <v>304</v>
      </c>
      <c r="D278" s="44">
        <v>84.8</v>
      </c>
      <c r="E278" s="44"/>
      <c r="F278" s="44">
        <v>86.2</v>
      </c>
      <c r="G278" s="44"/>
      <c r="H278" s="44">
        <v>87.8</v>
      </c>
      <c r="I278" s="44"/>
      <c r="J278" s="48"/>
      <c r="K278" s="48"/>
      <c r="L278" s="48"/>
    </row>
    <row r="279" spans="1:252" s="39" customFormat="1" ht="15.95" customHeight="1">
      <c r="A279" s="12" t="s">
        <v>119</v>
      </c>
      <c r="B279" s="34">
        <v>11</v>
      </c>
      <c r="C279" s="34">
        <v>305</v>
      </c>
      <c r="D279" s="44">
        <v>87.8</v>
      </c>
      <c r="E279" s="44"/>
      <c r="F279" s="44">
        <v>88.6</v>
      </c>
      <c r="G279" s="44"/>
      <c r="H279" s="44">
        <v>90.8</v>
      </c>
      <c r="I279" s="44"/>
      <c r="J279" s="48"/>
      <c r="K279" s="48"/>
      <c r="L279" s="48"/>
    </row>
    <row r="280" spans="1:252" s="39" customFormat="1" ht="15.95" customHeight="1">
      <c r="A280" s="12" t="s">
        <v>119</v>
      </c>
      <c r="B280" s="34">
        <v>11</v>
      </c>
      <c r="C280" s="34">
        <v>306</v>
      </c>
      <c r="D280" s="44">
        <v>89.4</v>
      </c>
      <c r="E280" s="44"/>
      <c r="F280" s="44">
        <v>88.8</v>
      </c>
      <c r="G280" s="44"/>
      <c r="H280" s="44">
        <v>89.8</v>
      </c>
      <c r="I280" s="44"/>
      <c r="J280" s="48"/>
      <c r="K280" s="48"/>
      <c r="L280" s="48"/>
    </row>
    <row r="281" spans="1:252" s="39" customFormat="1" ht="15.95" customHeight="1">
      <c r="A281" s="12" t="s">
        <v>119</v>
      </c>
      <c r="B281" s="34">
        <v>11</v>
      </c>
      <c r="C281" s="34">
        <v>307</v>
      </c>
      <c r="D281" s="44">
        <v>90.2</v>
      </c>
      <c r="E281" s="44"/>
      <c r="F281" s="44">
        <v>89.4</v>
      </c>
      <c r="G281" s="44"/>
      <c r="H281" s="44">
        <v>90.8</v>
      </c>
      <c r="I281" s="44"/>
      <c r="J281" s="48"/>
      <c r="K281" s="48"/>
      <c r="L281" s="48"/>
    </row>
    <row r="282" spans="1:252" s="40" customFormat="1" ht="15.95" customHeight="1">
      <c r="A282" s="12" t="s">
        <v>119</v>
      </c>
      <c r="B282" s="34">
        <v>11</v>
      </c>
      <c r="C282" s="34">
        <v>308</v>
      </c>
      <c r="D282" s="44">
        <v>88.8</v>
      </c>
      <c r="E282" s="44"/>
      <c r="F282" s="44">
        <v>87.6</v>
      </c>
      <c r="G282" s="44"/>
      <c r="H282" s="44">
        <v>89.8</v>
      </c>
      <c r="I282" s="44"/>
      <c r="J282" s="44"/>
      <c r="K282" s="44"/>
      <c r="L282" s="44"/>
      <c r="M282" s="29"/>
      <c r="N282" s="13"/>
      <c r="O282" s="13"/>
      <c r="P282" s="13"/>
      <c r="Q282" s="52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  <c r="BT282" s="53"/>
      <c r="BU282" s="53"/>
      <c r="BV282" s="53"/>
      <c r="BW282" s="53"/>
      <c r="BX282" s="53"/>
      <c r="BY282" s="53"/>
      <c r="BZ282" s="53"/>
      <c r="CA282" s="53"/>
      <c r="CB282" s="53"/>
      <c r="CC282" s="53"/>
      <c r="CD282" s="53"/>
      <c r="CE282" s="53"/>
      <c r="CF282" s="53"/>
      <c r="CG282" s="53"/>
      <c r="CH282" s="53"/>
      <c r="CI282" s="53"/>
      <c r="CJ282" s="53"/>
      <c r="CK282" s="53"/>
      <c r="CL282" s="53"/>
      <c r="CM282" s="53"/>
      <c r="CN282" s="53"/>
      <c r="CO282" s="53"/>
      <c r="CP282" s="53"/>
      <c r="CQ282" s="53"/>
      <c r="CR282" s="53"/>
      <c r="CS282" s="53"/>
      <c r="CT282" s="53"/>
      <c r="CU282" s="53"/>
      <c r="CV282" s="53"/>
      <c r="CW282" s="53"/>
      <c r="CX282" s="53"/>
      <c r="CY282" s="53"/>
      <c r="CZ282" s="53"/>
      <c r="DA282" s="53"/>
      <c r="DB282" s="53"/>
      <c r="DC282" s="53"/>
      <c r="DD282" s="53"/>
      <c r="DE282" s="53"/>
      <c r="DF282" s="53"/>
      <c r="DG282" s="53"/>
      <c r="DH282" s="53"/>
      <c r="DI282" s="53"/>
      <c r="DJ282" s="53"/>
      <c r="DK282" s="53"/>
      <c r="DL282" s="53"/>
      <c r="DM282" s="53"/>
      <c r="DN282" s="53"/>
      <c r="DO282" s="53"/>
      <c r="DP282" s="53"/>
      <c r="DQ282" s="53"/>
      <c r="DR282" s="53"/>
      <c r="DS282" s="53"/>
      <c r="DT282" s="53"/>
      <c r="DU282" s="53"/>
      <c r="DV282" s="53"/>
      <c r="DW282" s="53"/>
      <c r="DX282" s="53"/>
      <c r="DY282" s="53"/>
      <c r="DZ282" s="53"/>
      <c r="EA282" s="53"/>
      <c r="EB282" s="53"/>
      <c r="EC282" s="53"/>
      <c r="ED282" s="53"/>
      <c r="EE282" s="53"/>
      <c r="EF282" s="53"/>
      <c r="EG282" s="53"/>
      <c r="EH282" s="53"/>
      <c r="EI282" s="53"/>
      <c r="EJ282" s="53"/>
      <c r="EK282" s="53"/>
      <c r="EL282" s="53"/>
      <c r="EM282" s="53"/>
      <c r="EN282" s="53"/>
      <c r="EO282" s="53"/>
      <c r="EP282" s="53"/>
      <c r="EQ282" s="53"/>
      <c r="ER282" s="53"/>
      <c r="ES282" s="53"/>
      <c r="ET282" s="53"/>
      <c r="EU282" s="53"/>
      <c r="EV282" s="53"/>
      <c r="EW282" s="53"/>
      <c r="EX282" s="53"/>
      <c r="EY282" s="53"/>
      <c r="EZ282" s="53"/>
      <c r="FA282" s="53"/>
      <c r="FB282" s="53"/>
      <c r="FC282" s="53"/>
      <c r="FD282" s="53"/>
      <c r="FE282" s="53"/>
      <c r="FF282" s="53"/>
      <c r="FG282" s="53"/>
      <c r="FH282" s="53"/>
      <c r="FI282" s="53"/>
      <c r="FJ282" s="53"/>
      <c r="FK282" s="53"/>
      <c r="FL282" s="53"/>
      <c r="FM282" s="53"/>
      <c r="FN282" s="53"/>
      <c r="FO282" s="53"/>
      <c r="FP282" s="53"/>
      <c r="FQ282" s="53"/>
      <c r="FR282" s="53"/>
      <c r="FS282" s="53"/>
      <c r="FT282" s="53"/>
      <c r="FU282" s="53"/>
      <c r="FV282" s="53"/>
      <c r="FW282" s="53"/>
      <c r="FX282" s="53"/>
      <c r="FY282" s="53"/>
      <c r="FZ282" s="53"/>
      <c r="GA282" s="53"/>
      <c r="GB282" s="53"/>
      <c r="GC282" s="53"/>
      <c r="GD282" s="53"/>
      <c r="GE282" s="53"/>
      <c r="GF282" s="53"/>
      <c r="GG282" s="53"/>
      <c r="GH282" s="53"/>
      <c r="GI282" s="53"/>
      <c r="GJ282" s="53"/>
      <c r="GK282" s="53"/>
      <c r="GL282" s="53"/>
      <c r="GM282" s="53"/>
      <c r="GN282" s="53"/>
      <c r="GO282" s="53"/>
      <c r="GP282" s="53"/>
      <c r="GQ282" s="53"/>
      <c r="GR282" s="53"/>
      <c r="GS282" s="53"/>
      <c r="GT282" s="53"/>
      <c r="GU282" s="53"/>
      <c r="GV282" s="53"/>
      <c r="GW282" s="53"/>
      <c r="GX282" s="53"/>
      <c r="GY282" s="53"/>
      <c r="GZ282" s="53"/>
      <c r="HA282" s="53"/>
      <c r="HB282" s="53"/>
      <c r="HC282" s="53"/>
      <c r="HD282" s="53"/>
      <c r="HE282" s="53"/>
      <c r="HF282" s="53"/>
      <c r="HG282" s="53"/>
      <c r="HH282" s="53"/>
      <c r="HI282" s="53"/>
      <c r="HJ282" s="53"/>
      <c r="HK282" s="53"/>
      <c r="HL282" s="53"/>
      <c r="HM282" s="53"/>
      <c r="HN282" s="53"/>
      <c r="HO282" s="53"/>
      <c r="HP282" s="53"/>
      <c r="HQ282" s="53"/>
      <c r="HR282" s="53"/>
      <c r="HS282" s="53"/>
      <c r="HT282" s="53"/>
      <c r="HU282" s="53"/>
      <c r="HV282" s="53"/>
      <c r="HW282" s="53"/>
      <c r="HX282" s="53"/>
      <c r="HY282" s="53"/>
      <c r="HZ282" s="53"/>
      <c r="IA282" s="53"/>
      <c r="IB282" s="53"/>
      <c r="IC282" s="53"/>
      <c r="ID282" s="53"/>
      <c r="IE282" s="53"/>
      <c r="IF282" s="53"/>
      <c r="IG282" s="53"/>
      <c r="IH282" s="53"/>
      <c r="II282" s="53"/>
      <c r="IJ282" s="53"/>
      <c r="IK282" s="53"/>
      <c r="IL282" s="53"/>
      <c r="IM282" s="53"/>
      <c r="IN282" s="53"/>
      <c r="IO282" s="53"/>
      <c r="IP282" s="53"/>
      <c r="IQ282" s="53"/>
      <c r="IR282" s="54"/>
    </row>
    <row r="283" spans="1:252" s="39" customFormat="1" ht="15.95" customHeight="1">
      <c r="A283" s="45" t="s">
        <v>119</v>
      </c>
      <c r="B283" s="46">
        <v>5</v>
      </c>
      <c r="C283" s="46">
        <v>212</v>
      </c>
      <c r="D283" s="44">
        <v>84.4</v>
      </c>
      <c r="E283" s="44">
        <v>87.566666666666706</v>
      </c>
      <c r="F283" s="44">
        <v>89.2</v>
      </c>
      <c r="G283" s="44">
        <v>88.3</v>
      </c>
      <c r="H283" s="44">
        <v>84.6</v>
      </c>
      <c r="I283" s="44">
        <v>88.933333333333294</v>
      </c>
      <c r="J283" s="48">
        <f>AVERAGE(E283,G283,I283)</f>
        <v>88.266666666666694</v>
      </c>
      <c r="K283" s="48"/>
      <c r="L283" s="48"/>
    </row>
    <row r="284" spans="1:252" s="39" customFormat="1" ht="15.95" customHeight="1">
      <c r="A284" s="12" t="s">
        <v>122</v>
      </c>
      <c r="B284" s="34">
        <v>5</v>
      </c>
      <c r="C284" s="34">
        <v>213</v>
      </c>
      <c r="D284" s="44">
        <v>88.8</v>
      </c>
      <c r="E284" s="44"/>
      <c r="F284" s="44">
        <v>86.8</v>
      </c>
      <c r="G284" s="44"/>
      <c r="H284" s="44">
        <v>85.2</v>
      </c>
      <c r="I284" s="44"/>
      <c r="J284" s="48"/>
      <c r="K284" s="48"/>
      <c r="L284" s="48"/>
    </row>
    <row r="285" spans="1:252" s="39" customFormat="1" ht="15.95" customHeight="1">
      <c r="A285" s="12" t="s">
        <v>122</v>
      </c>
      <c r="B285" s="34">
        <v>11</v>
      </c>
      <c r="C285" s="34">
        <v>308</v>
      </c>
      <c r="D285" s="44">
        <v>88.8</v>
      </c>
      <c r="E285" s="44"/>
      <c r="F285" s="44">
        <v>87.6</v>
      </c>
      <c r="G285" s="44"/>
      <c r="H285" s="44">
        <v>89.8</v>
      </c>
      <c r="I285" s="44"/>
      <c r="J285" s="48"/>
      <c r="K285" s="48"/>
      <c r="L285" s="48"/>
    </row>
    <row r="286" spans="1:252" s="39" customFormat="1" ht="15.95" customHeight="1">
      <c r="A286" s="12" t="s">
        <v>122</v>
      </c>
      <c r="B286" s="34">
        <v>11</v>
      </c>
      <c r="C286" s="34">
        <v>309</v>
      </c>
      <c r="D286" s="44">
        <v>87.8</v>
      </c>
      <c r="E286" s="44"/>
      <c r="F286" s="44">
        <v>87.4</v>
      </c>
      <c r="G286" s="44"/>
      <c r="H286" s="44">
        <v>90.8</v>
      </c>
      <c r="I286" s="44"/>
      <c r="J286" s="48"/>
      <c r="K286" s="48"/>
      <c r="L286" s="48"/>
    </row>
    <row r="287" spans="1:252" s="39" customFormat="1" ht="15.95" customHeight="1">
      <c r="A287" s="12" t="s">
        <v>122</v>
      </c>
      <c r="B287" s="34">
        <v>11</v>
      </c>
      <c r="C287" s="34">
        <v>310</v>
      </c>
      <c r="D287" s="44">
        <v>92.6</v>
      </c>
      <c r="E287" s="44"/>
      <c r="F287" s="44">
        <v>89</v>
      </c>
      <c r="G287" s="44"/>
      <c r="H287" s="44">
        <v>89.6</v>
      </c>
      <c r="I287" s="44"/>
      <c r="J287" s="48"/>
      <c r="K287" s="48"/>
      <c r="L287" s="48"/>
    </row>
    <row r="288" spans="1:252" s="39" customFormat="1" ht="15.95" customHeight="1">
      <c r="A288" s="12" t="s">
        <v>122</v>
      </c>
      <c r="B288" s="34">
        <v>11</v>
      </c>
      <c r="C288" s="34">
        <v>311</v>
      </c>
      <c r="D288" s="44">
        <v>94</v>
      </c>
      <c r="E288" s="44"/>
      <c r="F288" s="44">
        <v>90.2</v>
      </c>
      <c r="G288" s="44"/>
      <c r="H288" s="44">
        <v>90.4</v>
      </c>
      <c r="I288" s="44"/>
      <c r="J288" s="48"/>
      <c r="K288" s="48"/>
      <c r="L288" s="48"/>
    </row>
    <row r="289" spans="1:252" s="39" customFormat="1" ht="15.95" customHeight="1">
      <c r="A289" s="45" t="s">
        <v>122</v>
      </c>
      <c r="B289" s="46">
        <v>5</v>
      </c>
      <c r="C289" s="46">
        <v>214</v>
      </c>
      <c r="D289" s="44">
        <v>90.8</v>
      </c>
      <c r="E289" s="44">
        <v>90.466666666666697</v>
      </c>
      <c r="F289" s="44">
        <v>90</v>
      </c>
      <c r="G289" s="44">
        <v>88.5</v>
      </c>
      <c r="H289" s="44">
        <v>87</v>
      </c>
      <c r="I289" s="44">
        <v>88.8</v>
      </c>
      <c r="J289" s="48">
        <f>AVERAGE(E289,G289,I289)</f>
        <v>89.255555555555603</v>
      </c>
      <c r="K289" s="48"/>
      <c r="L289" s="48"/>
    </row>
    <row r="290" spans="1:252" s="39" customFormat="1" ht="15.95" customHeight="1">
      <c r="A290" s="12" t="s">
        <v>125</v>
      </c>
      <c r="B290" s="34">
        <v>5</v>
      </c>
      <c r="C290" s="34">
        <v>215</v>
      </c>
      <c r="D290" s="44">
        <v>85.6</v>
      </c>
      <c r="E290" s="44"/>
      <c r="F290" s="44">
        <v>89.2</v>
      </c>
      <c r="G290" s="44"/>
      <c r="H290" s="44">
        <v>87</v>
      </c>
      <c r="I290" s="44"/>
      <c r="J290" s="48"/>
      <c r="K290" s="48"/>
      <c r="L290" s="48"/>
    </row>
    <row r="291" spans="1:252" s="39" customFormat="1" ht="15.95" customHeight="1">
      <c r="A291" s="12" t="s">
        <v>125</v>
      </c>
      <c r="B291" s="34">
        <v>11</v>
      </c>
      <c r="C291" s="34">
        <v>312</v>
      </c>
      <c r="D291" s="44">
        <v>93.8</v>
      </c>
      <c r="E291" s="44"/>
      <c r="F291" s="44">
        <v>86.6</v>
      </c>
      <c r="G291" s="44"/>
      <c r="H291" s="44">
        <v>89</v>
      </c>
      <c r="I291" s="44"/>
      <c r="J291" s="48"/>
      <c r="K291" s="48"/>
      <c r="L291" s="48"/>
    </row>
    <row r="292" spans="1:252" s="40" customFormat="1" ht="15.95" customHeight="1">
      <c r="A292" s="12" t="s">
        <v>125</v>
      </c>
      <c r="B292" s="34">
        <v>11</v>
      </c>
      <c r="C292" s="34">
        <v>313</v>
      </c>
      <c r="D292" s="44">
        <v>89.6</v>
      </c>
      <c r="E292" s="44"/>
      <c r="F292" s="44">
        <v>87.2</v>
      </c>
      <c r="G292" s="44"/>
      <c r="H292" s="44">
        <v>88.4</v>
      </c>
      <c r="I292" s="44"/>
      <c r="J292" s="44"/>
      <c r="K292" s="44"/>
      <c r="L292" s="44"/>
      <c r="M292" s="29"/>
      <c r="N292" s="13"/>
      <c r="O292" s="13"/>
      <c r="P292" s="13"/>
      <c r="Q292" s="52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  <c r="BY292" s="53"/>
      <c r="BZ292" s="53"/>
      <c r="CA292" s="53"/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3"/>
      <c r="CP292" s="53"/>
      <c r="CQ292" s="53"/>
      <c r="CR292" s="53"/>
      <c r="CS292" s="53"/>
      <c r="CT292" s="53"/>
      <c r="CU292" s="53"/>
      <c r="CV292" s="53"/>
      <c r="CW292" s="53"/>
      <c r="CX292" s="53"/>
      <c r="CY292" s="53"/>
      <c r="CZ292" s="53"/>
      <c r="DA292" s="53"/>
      <c r="DB292" s="53"/>
      <c r="DC292" s="53"/>
      <c r="DD292" s="53"/>
      <c r="DE292" s="53"/>
      <c r="DF292" s="53"/>
      <c r="DG292" s="53"/>
      <c r="DH292" s="53"/>
      <c r="DI292" s="53"/>
      <c r="DJ292" s="53"/>
      <c r="DK292" s="53"/>
      <c r="DL292" s="53"/>
      <c r="DM292" s="53"/>
      <c r="DN292" s="53"/>
      <c r="DO292" s="53"/>
      <c r="DP292" s="53"/>
      <c r="DQ292" s="53"/>
      <c r="DR292" s="53"/>
      <c r="DS292" s="53"/>
      <c r="DT292" s="53"/>
      <c r="DU292" s="53"/>
      <c r="DV292" s="53"/>
      <c r="DW292" s="53"/>
      <c r="DX292" s="53"/>
      <c r="DY292" s="53"/>
      <c r="DZ292" s="53"/>
      <c r="EA292" s="53"/>
      <c r="EB292" s="53"/>
      <c r="EC292" s="53"/>
      <c r="ED292" s="53"/>
      <c r="EE292" s="53"/>
      <c r="EF292" s="53"/>
      <c r="EG292" s="53"/>
      <c r="EH292" s="53"/>
      <c r="EI292" s="53"/>
      <c r="EJ292" s="53"/>
      <c r="EK292" s="53"/>
      <c r="EL292" s="53"/>
      <c r="EM292" s="53"/>
      <c r="EN292" s="53"/>
      <c r="EO292" s="53"/>
      <c r="EP292" s="53"/>
      <c r="EQ292" s="53"/>
      <c r="ER292" s="53"/>
      <c r="ES292" s="53"/>
      <c r="ET292" s="53"/>
      <c r="EU292" s="53"/>
      <c r="EV292" s="53"/>
      <c r="EW292" s="53"/>
      <c r="EX292" s="53"/>
      <c r="EY292" s="53"/>
      <c r="EZ292" s="53"/>
      <c r="FA292" s="53"/>
      <c r="FB292" s="53"/>
      <c r="FC292" s="53"/>
      <c r="FD292" s="53"/>
      <c r="FE292" s="53"/>
      <c r="FF292" s="53"/>
      <c r="FG292" s="53"/>
      <c r="FH292" s="53"/>
      <c r="FI292" s="53"/>
      <c r="FJ292" s="53"/>
      <c r="FK292" s="53"/>
      <c r="FL292" s="53"/>
      <c r="FM292" s="53"/>
      <c r="FN292" s="53"/>
      <c r="FO292" s="53"/>
      <c r="FP292" s="53"/>
      <c r="FQ292" s="53"/>
      <c r="FR292" s="53"/>
      <c r="FS292" s="53"/>
      <c r="FT292" s="53"/>
      <c r="FU292" s="53"/>
      <c r="FV292" s="53"/>
      <c r="FW292" s="53"/>
      <c r="FX292" s="53"/>
      <c r="FY292" s="53"/>
      <c r="FZ292" s="53"/>
      <c r="GA292" s="53"/>
      <c r="GB292" s="53"/>
      <c r="GC292" s="53"/>
      <c r="GD292" s="53"/>
      <c r="GE292" s="53"/>
      <c r="GF292" s="53"/>
      <c r="GG292" s="53"/>
      <c r="GH292" s="53"/>
      <c r="GI292" s="53"/>
      <c r="GJ292" s="53"/>
      <c r="GK292" s="53"/>
      <c r="GL292" s="53"/>
      <c r="GM292" s="53"/>
      <c r="GN292" s="53"/>
      <c r="GO292" s="53"/>
      <c r="GP292" s="53"/>
      <c r="GQ292" s="53"/>
      <c r="GR292" s="53"/>
      <c r="GS292" s="53"/>
      <c r="GT292" s="53"/>
      <c r="GU292" s="53"/>
      <c r="GV292" s="53"/>
      <c r="GW292" s="53"/>
      <c r="GX292" s="53"/>
      <c r="GY292" s="53"/>
      <c r="GZ292" s="53"/>
      <c r="HA292" s="53"/>
      <c r="HB292" s="53"/>
      <c r="HC292" s="53"/>
      <c r="HD292" s="53"/>
      <c r="HE292" s="53"/>
      <c r="HF292" s="53"/>
      <c r="HG292" s="53"/>
      <c r="HH292" s="53"/>
      <c r="HI292" s="53"/>
      <c r="HJ292" s="53"/>
      <c r="HK292" s="53"/>
      <c r="HL292" s="53"/>
      <c r="HM292" s="53"/>
      <c r="HN292" s="53"/>
      <c r="HO292" s="53"/>
      <c r="HP292" s="53"/>
      <c r="HQ292" s="53"/>
      <c r="HR292" s="53"/>
      <c r="HS292" s="53"/>
      <c r="HT292" s="53"/>
      <c r="HU292" s="53"/>
      <c r="HV292" s="53"/>
      <c r="HW292" s="53"/>
      <c r="HX292" s="53"/>
      <c r="HY292" s="53"/>
      <c r="HZ292" s="53"/>
      <c r="IA292" s="53"/>
      <c r="IB292" s="53"/>
      <c r="IC292" s="53"/>
      <c r="ID292" s="53"/>
      <c r="IE292" s="53"/>
      <c r="IF292" s="53"/>
      <c r="IG292" s="53"/>
      <c r="IH292" s="53"/>
      <c r="II292" s="53"/>
      <c r="IJ292" s="53"/>
      <c r="IK292" s="53"/>
      <c r="IL292" s="53"/>
      <c r="IM292" s="53"/>
      <c r="IN292" s="53"/>
      <c r="IO292" s="53"/>
      <c r="IP292" s="53"/>
      <c r="IQ292" s="53"/>
      <c r="IR292" s="54"/>
    </row>
    <row r="293" spans="1:252" s="39" customFormat="1" ht="15.95" customHeight="1">
      <c r="A293" s="12" t="s">
        <v>125</v>
      </c>
      <c r="B293" s="34">
        <v>11</v>
      </c>
      <c r="C293" s="34">
        <v>314</v>
      </c>
      <c r="D293" s="44">
        <v>88.4</v>
      </c>
      <c r="E293" s="44"/>
      <c r="F293" s="44">
        <v>87.4</v>
      </c>
      <c r="G293" s="44"/>
      <c r="H293" s="44">
        <v>90</v>
      </c>
      <c r="I293" s="44"/>
      <c r="J293" s="48"/>
      <c r="K293" s="48"/>
      <c r="L293" s="48"/>
    </row>
    <row r="294" spans="1:252" s="39" customFormat="1" ht="15.95" customHeight="1">
      <c r="A294" s="45" t="s">
        <v>125</v>
      </c>
      <c r="B294" s="46">
        <v>5</v>
      </c>
      <c r="C294" s="46">
        <v>216</v>
      </c>
      <c r="D294" s="44">
        <v>89.6</v>
      </c>
      <c r="E294" s="44">
        <v>89.4</v>
      </c>
      <c r="F294" s="44">
        <v>89.2</v>
      </c>
      <c r="G294" s="44">
        <v>87.92</v>
      </c>
      <c r="H294" s="44">
        <v>87.6</v>
      </c>
      <c r="I294" s="44">
        <v>88.4</v>
      </c>
      <c r="J294" s="48">
        <f>AVERAGE(E294,G294,I294)</f>
        <v>88.573333333333295</v>
      </c>
      <c r="K294" s="48"/>
      <c r="L294" s="48"/>
    </row>
    <row r="295" spans="1:252" s="39" customFormat="1" ht="15.95" customHeight="1">
      <c r="A295" s="12" t="s">
        <v>128</v>
      </c>
      <c r="B295" s="34">
        <v>9</v>
      </c>
      <c r="C295" s="34">
        <v>609</v>
      </c>
      <c r="D295" s="44">
        <v>79.599999999999994</v>
      </c>
      <c r="E295" s="44"/>
      <c r="F295" s="44">
        <v>86.2</v>
      </c>
      <c r="G295" s="44"/>
      <c r="H295" s="44">
        <v>86</v>
      </c>
      <c r="I295" s="44"/>
      <c r="J295" s="48"/>
      <c r="K295" s="48"/>
      <c r="L295" s="48"/>
    </row>
    <row r="296" spans="1:252" s="39" customFormat="1" ht="15.95" customHeight="1">
      <c r="A296" s="12" t="s">
        <v>128</v>
      </c>
      <c r="B296" s="34">
        <v>9</v>
      </c>
      <c r="C296" s="34">
        <v>610</v>
      </c>
      <c r="D296" s="44">
        <v>85</v>
      </c>
      <c r="E296" s="44"/>
      <c r="F296" s="44">
        <v>87.2</v>
      </c>
      <c r="G296" s="44"/>
      <c r="H296" s="44">
        <v>90.4</v>
      </c>
      <c r="I296" s="44"/>
      <c r="J296" s="48"/>
      <c r="K296" s="48"/>
      <c r="L296" s="48"/>
    </row>
    <row r="297" spans="1:252" s="39" customFormat="1" ht="15.95" customHeight="1">
      <c r="A297" s="12" t="s">
        <v>128</v>
      </c>
      <c r="B297" s="34">
        <v>11</v>
      </c>
      <c r="C297" s="34">
        <v>112</v>
      </c>
      <c r="D297" s="44">
        <v>90.4</v>
      </c>
      <c r="E297" s="44"/>
      <c r="F297" s="44">
        <v>90.8</v>
      </c>
      <c r="G297" s="44"/>
      <c r="H297" s="44">
        <v>87.2</v>
      </c>
      <c r="I297" s="44"/>
      <c r="J297" s="48"/>
      <c r="K297" s="48"/>
      <c r="L297" s="48"/>
    </row>
    <row r="298" spans="1:252" s="39" customFormat="1" ht="15.95" customHeight="1">
      <c r="A298" s="12" t="s">
        <v>128</v>
      </c>
      <c r="B298" s="34">
        <v>11</v>
      </c>
      <c r="C298" s="34">
        <v>113</v>
      </c>
      <c r="D298" s="44">
        <v>87.8</v>
      </c>
      <c r="E298" s="44"/>
      <c r="F298" s="44">
        <v>89</v>
      </c>
      <c r="G298" s="44"/>
      <c r="H298" s="44">
        <v>84.4</v>
      </c>
      <c r="I298" s="44"/>
      <c r="J298" s="48"/>
      <c r="K298" s="48"/>
      <c r="L298" s="48"/>
    </row>
    <row r="299" spans="1:252" s="40" customFormat="1" ht="15.95" customHeight="1">
      <c r="A299" s="12" t="s">
        <v>128</v>
      </c>
      <c r="B299" s="34">
        <v>11</v>
      </c>
      <c r="C299" s="34">
        <v>114</v>
      </c>
      <c r="D299" s="44">
        <v>87.8</v>
      </c>
      <c r="E299" s="44"/>
      <c r="F299" s="44">
        <v>87.6</v>
      </c>
      <c r="G299" s="44"/>
      <c r="H299" s="44">
        <v>84.4</v>
      </c>
      <c r="I299" s="44"/>
      <c r="J299" s="44"/>
      <c r="K299" s="44"/>
      <c r="L299" s="44"/>
      <c r="M299" s="29"/>
      <c r="N299" s="13"/>
      <c r="O299" s="13"/>
      <c r="P299" s="13"/>
      <c r="Q299" s="52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  <c r="BY299" s="53"/>
      <c r="BZ299" s="53"/>
      <c r="CA299" s="53"/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3"/>
      <c r="CP299" s="53"/>
      <c r="CQ299" s="53"/>
      <c r="CR299" s="53"/>
      <c r="CS299" s="53"/>
      <c r="CT299" s="53"/>
      <c r="CU299" s="53"/>
      <c r="CV299" s="53"/>
      <c r="CW299" s="53"/>
      <c r="CX299" s="53"/>
      <c r="CY299" s="53"/>
      <c r="CZ299" s="53"/>
      <c r="DA299" s="53"/>
      <c r="DB299" s="53"/>
      <c r="DC299" s="53"/>
      <c r="DD299" s="53"/>
      <c r="DE299" s="53"/>
      <c r="DF299" s="53"/>
      <c r="DG299" s="53"/>
      <c r="DH299" s="53"/>
      <c r="DI299" s="53"/>
      <c r="DJ299" s="53"/>
      <c r="DK299" s="53"/>
      <c r="DL299" s="53"/>
      <c r="DM299" s="53"/>
      <c r="DN299" s="53"/>
      <c r="DO299" s="53"/>
      <c r="DP299" s="53"/>
      <c r="DQ299" s="53"/>
      <c r="DR299" s="53"/>
      <c r="DS299" s="53"/>
      <c r="DT299" s="53"/>
      <c r="DU299" s="53"/>
      <c r="DV299" s="53"/>
      <c r="DW299" s="53"/>
      <c r="DX299" s="53"/>
      <c r="DY299" s="53"/>
      <c r="DZ299" s="53"/>
      <c r="EA299" s="53"/>
      <c r="EB299" s="53"/>
      <c r="EC299" s="53"/>
      <c r="ED299" s="53"/>
      <c r="EE299" s="53"/>
      <c r="EF299" s="53"/>
      <c r="EG299" s="53"/>
      <c r="EH299" s="53"/>
      <c r="EI299" s="53"/>
      <c r="EJ299" s="53"/>
      <c r="EK299" s="53"/>
      <c r="EL299" s="53"/>
      <c r="EM299" s="53"/>
      <c r="EN299" s="53"/>
      <c r="EO299" s="53"/>
      <c r="EP299" s="53"/>
      <c r="EQ299" s="53"/>
      <c r="ER299" s="53"/>
      <c r="ES299" s="53"/>
      <c r="ET299" s="53"/>
      <c r="EU299" s="53"/>
      <c r="EV299" s="53"/>
      <c r="EW299" s="53"/>
      <c r="EX299" s="53"/>
      <c r="EY299" s="53"/>
      <c r="EZ299" s="53"/>
      <c r="FA299" s="53"/>
      <c r="FB299" s="53"/>
      <c r="FC299" s="53"/>
      <c r="FD299" s="53"/>
      <c r="FE299" s="53"/>
      <c r="FF299" s="53"/>
      <c r="FG299" s="53"/>
      <c r="FH299" s="53"/>
      <c r="FI299" s="53"/>
      <c r="FJ299" s="53"/>
      <c r="FK299" s="53"/>
      <c r="FL299" s="53"/>
      <c r="FM299" s="53"/>
      <c r="FN299" s="53"/>
      <c r="FO299" s="53"/>
      <c r="FP299" s="53"/>
      <c r="FQ299" s="53"/>
      <c r="FR299" s="53"/>
      <c r="FS299" s="53"/>
      <c r="FT299" s="53"/>
      <c r="FU299" s="53"/>
      <c r="FV299" s="53"/>
      <c r="FW299" s="53"/>
      <c r="FX299" s="53"/>
      <c r="FY299" s="53"/>
      <c r="FZ299" s="53"/>
      <c r="GA299" s="53"/>
      <c r="GB299" s="53"/>
      <c r="GC299" s="53"/>
      <c r="GD299" s="53"/>
      <c r="GE299" s="53"/>
      <c r="GF299" s="53"/>
      <c r="GG299" s="53"/>
      <c r="GH299" s="53"/>
      <c r="GI299" s="53"/>
      <c r="GJ299" s="53"/>
      <c r="GK299" s="53"/>
      <c r="GL299" s="53"/>
      <c r="GM299" s="53"/>
      <c r="GN299" s="53"/>
      <c r="GO299" s="53"/>
      <c r="GP299" s="53"/>
      <c r="GQ299" s="53"/>
      <c r="GR299" s="53"/>
      <c r="GS299" s="53"/>
      <c r="GT299" s="53"/>
      <c r="GU299" s="53"/>
      <c r="GV299" s="53"/>
      <c r="GW299" s="53"/>
      <c r="GX299" s="53"/>
      <c r="GY299" s="53"/>
      <c r="GZ299" s="53"/>
      <c r="HA299" s="53"/>
      <c r="HB299" s="53"/>
      <c r="HC299" s="53"/>
      <c r="HD299" s="53"/>
      <c r="HE299" s="53"/>
      <c r="HF299" s="53"/>
      <c r="HG299" s="53"/>
      <c r="HH299" s="53"/>
      <c r="HI299" s="53"/>
      <c r="HJ299" s="53"/>
      <c r="HK299" s="53"/>
      <c r="HL299" s="53"/>
      <c r="HM299" s="53"/>
      <c r="HN299" s="53"/>
      <c r="HO299" s="53"/>
      <c r="HP299" s="53"/>
      <c r="HQ299" s="53"/>
      <c r="HR299" s="53"/>
      <c r="HS299" s="53"/>
      <c r="HT299" s="53"/>
      <c r="HU299" s="53"/>
      <c r="HV299" s="53"/>
      <c r="HW299" s="53"/>
      <c r="HX299" s="53"/>
      <c r="HY299" s="53"/>
      <c r="HZ299" s="53"/>
      <c r="IA299" s="53"/>
      <c r="IB299" s="53"/>
      <c r="IC299" s="53"/>
      <c r="ID299" s="53"/>
      <c r="IE299" s="53"/>
      <c r="IF299" s="53"/>
      <c r="IG299" s="53"/>
      <c r="IH299" s="53"/>
      <c r="II299" s="53"/>
      <c r="IJ299" s="53"/>
      <c r="IK299" s="53"/>
      <c r="IL299" s="53"/>
      <c r="IM299" s="53"/>
      <c r="IN299" s="53"/>
      <c r="IO299" s="53"/>
      <c r="IP299" s="53"/>
      <c r="IQ299" s="53"/>
      <c r="IR299" s="54"/>
    </row>
    <row r="300" spans="1:252" s="39" customFormat="1" ht="15.95" customHeight="1">
      <c r="A300" s="12" t="s">
        <v>128</v>
      </c>
      <c r="B300" s="34">
        <v>11</v>
      </c>
      <c r="C300" s="34">
        <v>115</v>
      </c>
      <c r="D300" s="44">
        <v>90.2</v>
      </c>
      <c r="E300" s="44"/>
      <c r="F300" s="44">
        <v>87</v>
      </c>
      <c r="G300" s="44"/>
      <c r="H300" s="44">
        <v>84</v>
      </c>
      <c r="I300" s="44"/>
      <c r="J300" s="48"/>
      <c r="K300" s="48"/>
      <c r="L300" s="48"/>
    </row>
    <row r="301" spans="1:252" s="39" customFormat="1" ht="15.95" customHeight="1">
      <c r="A301" s="45" t="s">
        <v>128</v>
      </c>
      <c r="B301" s="46">
        <v>9</v>
      </c>
      <c r="C301" s="46">
        <v>618</v>
      </c>
      <c r="D301" s="44">
        <v>88.6</v>
      </c>
      <c r="E301" s="44">
        <v>87.057142857142907</v>
      </c>
      <c r="F301" s="44">
        <v>87.2</v>
      </c>
      <c r="G301" s="44">
        <v>87.857142857142904</v>
      </c>
      <c r="H301" s="44">
        <v>88.4</v>
      </c>
      <c r="I301" s="44">
        <v>86.4</v>
      </c>
      <c r="J301" s="48">
        <f>AVERAGE(E301,G301,I301)</f>
        <v>87.104761904761901</v>
      </c>
      <c r="K301" s="48"/>
      <c r="L301" s="48"/>
    </row>
    <row r="302" spans="1:252" s="39" customFormat="1" ht="15.95" customHeight="1">
      <c r="A302" s="12" t="s">
        <v>131</v>
      </c>
      <c r="B302" s="34">
        <v>9</v>
      </c>
      <c r="C302" s="34">
        <v>610</v>
      </c>
      <c r="D302" s="44">
        <v>85</v>
      </c>
      <c r="E302" s="44"/>
      <c r="F302" s="44">
        <v>87.2</v>
      </c>
      <c r="G302" s="44"/>
      <c r="H302" s="44">
        <v>90.4</v>
      </c>
      <c r="I302" s="44"/>
      <c r="J302" s="48"/>
      <c r="K302" s="48"/>
      <c r="L302" s="48"/>
    </row>
    <row r="303" spans="1:252" s="39" customFormat="1" ht="15.95" customHeight="1">
      <c r="A303" s="12" t="s">
        <v>131</v>
      </c>
      <c r="B303" s="34">
        <v>9</v>
      </c>
      <c r="C303" s="34">
        <v>611</v>
      </c>
      <c r="D303" s="44">
        <v>88.4</v>
      </c>
      <c r="E303" s="44"/>
      <c r="F303" s="44">
        <v>88.2</v>
      </c>
      <c r="G303" s="44"/>
      <c r="H303" s="44">
        <v>89.4</v>
      </c>
      <c r="I303" s="44"/>
      <c r="J303" s="48"/>
      <c r="K303" s="48"/>
      <c r="L303" s="48"/>
    </row>
    <row r="304" spans="1:252" s="39" customFormat="1" ht="15.95" customHeight="1">
      <c r="A304" s="12" t="s">
        <v>131</v>
      </c>
      <c r="B304" s="34">
        <v>11</v>
      </c>
      <c r="C304" s="34">
        <v>116</v>
      </c>
      <c r="D304" s="44">
        <v>86.2</v>
      </c>
      <c r="E304" s="44"/>
      <c r="F304" s="44">
        <v>88.4</v>
      </c>
      <c r="G304" s="44"/>
      <c r="H304" s="44">
        <v>87.4</v>
      </c>
      <c r="I304" s="44"/>
      <c r="J304" s="48"/>
      <c r="K304" s="48"/>
      <c r="L304" s="48"/>
    </row>
    <row r="305" spans="1:252" s="39" customFormat="1" ht="15.95" customHeight="1">
      <c r="A305" s="12" t="s">
        <v>131</v>
      </c>
      <c r="B305" s="34">
        <v>11</v>
      </c>
      <c r="C305" s="34">
        <v>117</v>
      </c>
      <c r="D305" s="44">
        <v>90.8</v>
      </c>
      <c r="E305" s="44"/>
      <c r="F305" s="44">
        <v>86</v>
      </c>
      <c r="G305" s="44"/>
      <c r="H305" s="44">
        <v>86.8</v>
      </c>
      <c r="I305" s="44"/>
      <c r="J305" s="48"/>
      <c r="K305" s="48"/>
      <c r="L305" s="48"/>
    </row>
    <row r="306" spans="1:252" s="40" customFormat="1" ht="15.95" customHeight="1">
      <c r="A306" s="12" t="s">
        <v>131</v>
      </c>
      <c r="B306" s="34">
        <v>11</v>
      </c>
      <c r="C306" s="34">
        <v>118</v>
      </c>
      <c r="D306" s="44">
        <v>91.2</v>
      </c>
      <c r="E306" s="44"/>
      <c r="F306" s="44">
        <v>88.8</v>
      </c>
      <c r="G306" s="44"/>
      <c r="H306" s="44">
        <v>87.8</v>
      </c>
      <c r="I306" s="44"/>
      <c r="J306" s="44"/>
      <c r="K306" s="44"/>
      <c r="L306" s="44"/>
      <c r="M306" s="29"/>
      <c r="N306" s="13"/>
      <c r="O306" s="13"/>
      <c r="P306" s="13"/>
      <c r="Q306" s="52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  <c r="BV306" s="53"/>
      <c r="BW306" s="53"/>
      <c r="BX306" s="53"/>
      <c r="BY306" s="53"/>
      <c r="BZ306" s="53"/>
      <c r="CA306" s="53"/>
      <c r="CB306" s="53"/>
      <c r="CC306" s="53"/>
      <c r="CD306" s="53"/>
      <c r="CE306" s="53"/>
      <c r="CF306" s="53"/>
      <c r="CG306" s="53"/>
      <c r="CH306" s="53"/>
      <c r="CI306" s="53"/>
      <c r="CJ306" s="53"/>
      <c r="CK306" s="53"/>
      <c r="CL306" s="53"/>
      <c r="CM306" s="53"/>
      <c r="CN306" s="53"/>
      <c r="CO306" s="53"/>
      <c r="CP306" s="53"/>
      <c r="CQ306" s="53"/>
      <c r="CR306" s="53"/>
      <c r="CS306" s="53"/>
      <c r="CT306" s="53"/>
      <c r="CU306" s="53"/>
      <c r="CV306" s="53"/>
      <c r="CW306" s="53"/>
      <c r="CX306" s="53"/>
      <c r="CY306" s="53"/>
      <c r="CZ306" s="53"/>
      <c r="DA306" s="53"/>
      <c r="DB306" s="53"/>
      <c r="DC306" s="53"/>
      <c r="DD306" s="53"/>
      <c r="DE306" s="53"/>
      <c r="DF306" s="53"/>
      <c r="DG306" s="53"/>
      <c r="DH306" s="53"/>
      <c r="DI306" s="53"/>
      <c r="DJ306" s="53"/>
      <c r="DK306" s="53"/>
      <c r="DL306" s="53"/>
      <c r="DM306" s="53"/>
      <c r="DN306" s="53"/>
      <c r="DO306" s="53"/>
      <c r="DP306" s="53"/>
      <c r="DQ306" s="53"/>
      <c r="DR306" s="53"/>
      <c r="DS306" s="53"/>
      <c r="DT306" s="53"/>
      <c r="DU306" s="53"/>
      <c r="DV306" s="53"/>
      <c r="DW306" s="53"/>
      <c r="DX306" s="53"/>
      <c r="DY306" s="53"/>
      <c r="DZ306" s="53"/>
      <c r="EA306" s="53"/>
      <c r="EB306" s="53"/>
      <c r="EC306" s="53"/>
      <c r="ED306" s="53"/>
      <c r="EE306" s="53"/>
      <c r="EF306" s="53"/>
      <c r="EG306" s="53"/>
      <c r="EH306" s="53"/>
      <c r="EI306" s="53"/>
      <c r="EJ306" s="53"/>
      <c r="EK306" s="53"/>
      <c r="EL306" s="53"/>
      <c r="EM306" s="53"/>
      <c r="EN306" s="53"/>
      <c r="EO306" s="53"/>
      <c r="EP306" s="53"/>
      <c r="EQ306" s="53"/>
      <c r="ER306" s="53"/>
      <c r="ES306" s="53"/>
      <c r="ET306" s="53"/>
      <c r="EU306" s="53"/>
      <c r="EV306" s="53"/>
      <c r="EW306" s="53"/>
      <c r="EX306" s="53"/>
      <c r="EY306" s="53"/>
      <c r="EZ306" s="53"/>
      <c r="FA306" s="53"/>
      <c r="FB306" s="53"/>
      <c r="FC306" s="53"/>
      <c r="FD306" s="53"/>
      <c r="FE306" s="53"/>
      <c r="FF306" s="53"/>
      <c r="FG306" s="53"/>
      <c r="FH306" s="53"/>
      <c r="FI306" s="53"/>
      <c r="FJ306" s="53"/>
      <c r="FK306" s="53"/>
      <c r="FL306" s="53"/>
      <c r="FM306" s="53"/>
      <c r="FN306" s="53"/>
      <c r="FO306" s="53"/>
      <c r="FP306" s="53"/>
      <c r="FQ306" s="53"/>
      <c r="FR306" s="53"/>
      <c r="FS306" s="53"/>
      <c r="FT306" s="53"/>
      <c r="FU306" s="53"/>
      <c r="FV306" s="53"/>
      <c r="FW306" s="53"/>
      <c r="FX306" s="53"/>
      <c r="FY306" s="53"/>
      <c r="FZ306" s="53"/>
      <c r="GA306" s="53"/>
      <c r="GB306" s="53"/>
      <c r="GC306" s="53"/>
      <c r="GD306" s="53"/>
      <c r="GE306" s="53"/>
      <c r="GF306" s="53"/>
      <c r="GG306" s="53"/>
      <c r="GH306" s="53"/>
      <c r="GI306" s="53"/>
      <c r="GJ306" s="53"/>
      <c r="GK306" s="53"/>
      <c r="GL306" s="53"/>
      <c r="GM306" s="53"/>
      <c r="GN306" s="53"/>
      <c r="GO306" s="53"/>
      <c r="GP306" s="53"/>
      <c r="GQ306" s="53"/>
      <c r="GR306" s="53"/>
      <c r="GS306" s="53"/>
      <c r="GT306" s="53"/>
      <c r="GU306" s="53"/>
      <c r="GV306" s="53"/>
      <c r="GW306" s="53"/>
      <c r="GX306" s="53"/>
      <c r="GY306" s="53"/>
      <c r="GZ306" s="53"/>
      <c r="HA306" s="53"/>
      <c r="HB306" s="53"/>
      <c r="HC306" s="53"/>
      <c r="HD306" s="53"/>
      <c r="HE306" s="53"/>
      <c r="HF306" s="53"/>
      <c r="HG306" s="53"/>
      <c r="HH306" s="53"/>
      <c r="HI306" s="53"/>
      <c r="HJ306" s="53"/>
      <c r="HK306" s="53"/>
      <c r="HL306" s="53"/>
      <c r="HM306" s="53"/>
      <c r="HN306" s="53"/>
      <c r="HO306" s="53"/>
      <c r="HP306" s="53"/>
      <c r="HQ306" s="53"/>
      <c r="HR306" s="53"/>
      <c r="HS306" s="53"/>
      <c r="HT306" s="53"/>
      <c r="HU306" s="53"/>
      <c r="HV306" s="53"/>
      <c r="HW306" s="53"/>
      <c r="HX306" s="53"/>
      <c r="HY306" s="53"/>
      <c r="HZ306" s="53"/>
      <c r="IA306" s="53"/>
      <c r="IB306" s="53"/>
      <c r="IC306" s="53"/>
      <c r="ID306" s="53"/>
      <c r="IE306" s="53"/>
      <c r="IF306" s="53"/>
      <c r="IG306" s="53"/>
      <c r="IH306" s="53"/>
      <c r="II306" s="53"/>
      <c r="IJ306" s="53"/>
      <c r="IK306" s="53"/>
      <c r="IL306" s="53"/>
      <c r="IM306" s="53"/>
      <c r="IN306" s="53"/>
      <c r="IO306" s="53"/>
      <c r="IP306" s="53"/>
      <c r="IQ306" s="53"/>
      <c r="IR306" s="54"/>
    </row>
    <row r="307" spans="1:252" s="39" customFormat="1" ht="15.95" customHeight="1">
      <c r="A307" s="12" t="s">
        <v>131</v>
      </c>
      <c r="B307" s="34">
        <v>11</v>
      </c>
      <c r="C307" s="34">
        <v>119</v>
      </c>
      <c r="D307" s="44">
        <v>87.6</v>
      </c>
      <c r="E307" s="44"/>
      <c r="F307" s="44">
        <v>87.6</v>
      </c>
      <c r="G307" s="44"/>
      <c r="H307" s="44">
        <v>84.2</v>
      </c>
      <c r="I307" s="44"/>
      <c r="J307" s="48"/>
      <c r="K307" s="48"/>
      <c r="L307" s="48"/>
    </row>
    <row r="308" spans="1:252" s="39" customFormat="1" ht="15.95" customHeight="1">
      <c r="A308" s="12" t="s">
        <v>131</v>
      </c>
      <c r="B308" s="34">
        <v>11</v>
      </c>
      <c r="C308" s="34">
        <v>120</v>
      </c>
      <c r="D308" s="44">
        <v>86.6</v>
      </c>
      <c r="E308" s="44"/>
      <c r="F308" s="44">
        <v>85.2</v>
      </c>
      <c r="G308" s="44"/>
      <c r="H308" s="44">
        <v>84</v>
      </c>
      <c r="I308" s="44"/>
      <c r="J308" s="48"/>
      <c r="K308" s="48"/>
      <c r="L308" s="48"/>
    </row>
    <row r="309" spans="1:252" s="39" customFormat="1" ht="15.95" customHeight="1">
      <c r="A309" s="45" t="s">
        <v>131</v>
      </c>
      <c r="B309" s="57">
        <v>9</v>
      </c>
      <c r="C309" s="58">
        <v>612</v>
      </c>
      <c r="D309" s="44">
        <v>84.8</v>
      </c>
      <c r="E309" s="44">
        <v>87.575000000000003</v>
      </c>
      <c r="F309" s="44">
        <v>90.4</v>
      </c>
      <c r="G309" s="44">
        <v>87.724999999999994</v>
      </c>
      <c r="H309" s="44">
        <v>88.6</v>
      </c>
      <c r="I309" s="44">
        <v>87.325000000000003</v>
      </c>
      <c r="J309" s="48">
        <f>AVERAGE(E309,G309,I309)</f>
        <v>87.5416666666667</v>
      </c>
      <c r="K309" s="48"/>
      <c r="L309" s="48"/>
    </row>
    <row r="310" spans="1:252" s="39" customFormat="1" ht="15.95" customHeight="1">
      <c r="A310" s="12" t="s">
        <v>168</v>
      </c>
      <c r="B310" s="34">
        <v>9</v>
      </c>
      <c r="C310" s="34">
        <v>613</v>
      </c>
      <c r="D310" s="44">
        <v>82.6</v>
      </c>
      <c r="E310" s="44"/>
      <c r="F310" s="44">
        <v>91.4</v>
      </c>
      <c r="G310" s="44"/>
      <c r="H310" s="44">
        <v>92.4</v>
      </c>
      <c r="I310" s="44"/>
      <c r="J310" s="48"/>
      <c r="K310" s="48"/>
      <c r="L310" s="48"/>
    </row>
    <row r="311" spans="1:252" s="39" customFormat="1" ht="15.95" customHeight="1">
      <c r="A311" s="12" t="s">
        <v>168</v>
      </c>
      <c r="B311" s="34">
        <v>9</v>
      </c>
      <c r="C311" s="34">
        <v>614</v>
      </c>
      <c r="D311" s="44">
        <v>85</v>
      </c>
      <c r="E311" s="44"/>
      <c r="F311" s="44">
        <v>89.4</v>
      </c>
      <c r="G311" s="44"/>
      <c r="H311" s="44">
        <v>88.8</v>
      </c>
      <c r="I311" s="44"/>
      <c r="J311" s="48"/>
      <c r="K311" s="48"/>
      <c r="L311" s="48"/>
    </row>
    <row r="312" spans="1:252" s="39" customFormat="1" ht="15.95" customHeight="1">
      <c r="A312" s="12" t="s">
        <v>168</v>
      </c>
      <c r="B312" s="34">
        <v>11</v>
      </c>
      <c r="C312" s="34">
        <v>120</v>
      </c>
      <c r="D312" s="44">
        <v>86.6</v>
      </c>
      <c r="E312" s="44"/>
      <c r="F312" s="44">
        <v>85.2</v>
      </c>
      <c r="G312" s="44"/>
      <c r="H312" s="44">
        <v>84</v>
      </c>
      <c r="I312" s="44"/>
      <c r="J312" s="48"/>
      <c r="K312" s="48"/>
      <c r="L312" s="48"/>
    </row>
    <row r="313" spans="1:252" s="39" customFormat="1" ht="15.95" customHeight="1">
      <c r="A313" s="12" t="s">
        <v>168</v>
      </c>
      <c r="B313" s="34">
        <v>11</v>
      </c>
      <c r="C313" s="34">
        <v>121</v>
      </c>
      <c r="D313" s="44">
        <v>88.4</v>
      </c>
      <c r="E313" s="44"/>
      <c r="F313" s="44">
        <v>89.6</v>
      </c>
      <c r="G313" s="44"/>
      <c r="H313" s="44">
        <v>87.2</v>
      </c>
      <c r="I313" s="44"/>
      <c r="J313" s="48"/>
      <c r="K313" s="48"/>
      <c r="L313" s="48"/>
    </row>
    <row r="314" spans="1:252" s="39" customFormat="1" ht="15.95" customHeight="1">
      <c r="A314" s="12" t="s">
        <v>168</v>
      </c>
      <c r="B314" s="34">
        <v>11</v>
      </c>
      <c r="C314" s="34">
        <v>122</v>
      </c>
      <c r="D314" s="44">
        <v>90.4</v>
      </c>
      <c r="E314" s="44"/>
      <c r="F314" s="44">
        <v>88</v>
      </c>
      <c r="G314" s="44"/>
      <c r="H314" s="44">
        <v>89.4</v>
      </c>
      <c r="I314" s="44"/>
      <c r="J314" s="48"/>
      <c r="K314" s="48"/>
      <c r="L314" s="48"/>
    </row>
    <row r="315" spans="1:252" s="39" customFormat="1" ht="15.95" customHeight="1">
      <c r="A315" s="12" t="s">
        <v>168</v>
      </c>
      <c r="B315" s="34">
        <v>11</v>
      </c>
      <c r="C315" s="34">
        <v>201</v>
      </c>
      <c r="D315" s="44">
        <v>89.6</v>
      </c>
      <c r="E315" s="44"/>
      <c r="F315" s="44">
        <v>90</v>
      </c>
      <c r="G315" s="44"/>
      <c r="H315" s="44">
        <v>87.6</v>
      </c>
      <c r="I315" s="44"/>
      <c r="J315" s="48"/>
      <c r="K315" s="48"/>
      <c r="L315" s="48"/>
    </row>
    <row r="316" spans="1:252" s="39" customFormat="1" ht="15.95" customHeight="1">
      <c r="A316" s="45" t="s">
        <v>168</v>
      </c>
      <c r="B316" s="46">
        <v>9</v>
      </c>
      <c r="C316" s="46">
        <v>615</v>
      </c>
      <c r="D316" s="44">
        <v>86.2</v>
      </c>
      <c r="E316" s="44">
        <v>86.971428571428604</v>
      </c>
      <c r="F316" s="44">
        <v>89</v>
      </c>
      <c r="G316" s="44">
        <v>88.942857142857207</v>
      </c>
      <c r="H316" s="44">
        <v>90.6</v>
      </c>
      <c r="I316" s="44">
        <v>88.571428571428598</v>
      </c>
      <c r="J316" s="48">
        <f>AVERAGE(E316,G316,I316)</f>
        <v>88.161904761904793</v>
      </c>
      <c r="K316" s="48"/>
      <c r="L316" s="48"/>
    </row>
    <row r="317" spans="1:252" s="39" customFormat="1" ht="15.95" customHeight="1">
      <c r="A317" s="12" t="s">
        <v>169</v>
      </c>
      <c r="B317" s="34">
        <v>9</v>
      </c>
      <c r="C317" s="34">
        <v>613</v>
      </c>
      <c r="D317" s="44">
        <v>82.6</v>
      </c>
      <c r="E317" s="44"/>
      <c r="F317" s="44">
        <v>91.4</v>
      </c>
      <c r="G317" s="44"/>
      <c r="H317" s="44">
        <v>92.4</v>
      </c>
      <c r="I317" s="44"/>
      <c r="J317" s="48"/>
      <c r="K317" s="48"/>
      <c r="L317" s="48"/>
    </row>
    <row r="318" spans="1:252" s="40" customFormat="1" ht="15.95" customHeight="1">
      <c r="A318" s="12" t="s">
        <v>169</v>
      </c>
      <c r="B318" s="34">
        <v>9</v>
      </c>
      <c r="C318" s="34">
        <v>616</v>
      </c>
      <c r="D318" s="44">
        <v>86.6</v>
      </c>
      <c r="E318" s="44"/>
      <c r="F318" s="44">
        <v>91.8</v>
      </c>
      <c r="G318" s="44"/>
      <c r="H318" s="44">
        <v>92</v>
      </c>
      <c r="I318" s="44"/>
      <c r="J318" s="44"/>
      <c r="K318" s="44"/>
      <c r="L318" s="44"/>
      <c r="M318" s="29"/>
      <c r="N318" s="13"/>
      <c r="O318" s="13"/>
      <c r="P318" s="13"/>
      <c r="Q318" s="52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3"/>
      <c r="CP318" s="53"/>
      <c r="CQ318" s="53"/>
      <c r="CR318" s="53"/>
      <c r="CS318" s="53"/>
      <c r="CT318" s="53"/>
      <c r="CU318" s="53"/>
      <c r="CV318" s="53"/>
      <c r="CW318" s="53"/>
      <c r="CX318" s="53"/>
      <c r="CY318" s="53"/>
      <c r="CZ318" s="53"/>
      <c r="DA318" s="53"/>
      <c r="DB318" s="53"/>
      <c r="DC318" s="53"/>
      <c r="DD318" s="53"/>
      <c r="DE318" s="53"/>
      <c r="DF318" s="53"/>
      <c r="DG318" s="53"/>
      <c r="DH318" s="53"/>
      <c r="DI318" s="53"/>
      <c r="DJ318" s="53"/>
      <c r="DK318" s="53"/>
      <c r="DL318" s="53"/>
      <c r="DM318" s="53"/>
      <c r="DN318" s="53"/>
      <c r="DO318" s="53"/>
      <c r="DP318" s="53"/>
      <c r="DQ318" s="53"/>
      <c r="DR318" s="53"/>
      <c r="DS318" s="53"/>
      <c r="DT318" s="53"/>
      <c r="DU318" s="53"/>
      <c r="DV318" s="53"/>
      <c r="DW318" s="53"/>
      <c r="DX318" s="53"/>
      <c r="DY318" s="53"/>
      <c r="DZ318" s="53"/>
      <c r="EA318" s="53"/>
      <c r="EB318" s="53"/>
      <c r="EC318" s="53"/>
      <c r="ED318" s="53"/>
      <c r="EE318" s="53"/>
      <c r="EF318" s="53"/>
      <c r="EG318" s="53"/>
      <c r="EH318" s="53"/>
      <c r="EI318" s="53"/>
      <c r="EJ318" s="53"/>
      <c r="EK318" s="53"/>
      <c r="EL318" s="53"/>
      <c r="EM318" s="53"/>
      <c r="EN318" s="53"/>
      <c r="EO318" s="53"/>
      <c r="EP318" s="53"/>
      <c r="EQ318" s="53"/>
      <c r="ER318" s="53"/>
      <c r="ES318" s="53"/>
      <c r="ET318" s="53"/>
      <c r="EU318" s="53"/>
      <c r="EV318" s="53"/>
      <c r="EW318" s="53"/>
      <c r="EX318" s="53"/>
      <c r="EY318" s="53"/>
      <c r="EZ318" s="53"/>
      <c r="FA318" s="53"/>
      <c r="FB318" s="53"/>
      <c r="FC318" s="53"/>
      <c r="FD318" s="53"/>
      <c r="FE318" s="53"/>
      <c r="FF318" s="53"/>
      <c r="FG318" s="53"/>
      <c r="FH318" s="53"/>
      <c r="FI318" s="53"/>
      <c r="FJ318" s="53"/>
      <c r="FK318" s="53"/>
      <c r="FL318" s="53"/>
      <c r="FM318" s="53"/>
      <c r="FN318" s="53"/>
      <c r="FO318" s="53"/>
      <c r="FP318" s="53"/>
      <c r="FQ318" s="53"/>
      <c r="FR318" s="53"/>
      <c r="FS318" s="53"/>
      <c r="FT318" s="53"/>
      <c r="FU318" s="53"/>
      <c r="FV318" s="53"/>
      <c r="FW318" s="53"/>
      <c r="FX318" s="53"/>
      <c r="FY318" s="53"/>
      <c r="FZ318" s="53"/>
      <c r="GA318" s="53"/>
      <c r="GB318" s="53"/>
      <c r="GC318" s="53"/>
      <c r="GD318" s="53"/>
      <c r="GE318" s="53"/>
      <c r="GF318" s="53"/>
      <c r="GG318" s="53"/>
      <c r="GH318" s="53"/>
      <c r="GI318" s="53"/>
      <c r="GJ318" s="53"/>
      <c r="GK318" s="53"/>
      <c r="GL318" s="53"/>
      <c r="GM318" s="53"/>
      <c r="GN318" s="53"/>
      <c r="GO318" s="53"/>
      <c r="GP318" s="53"/>
      <c r="GQ318" s="53"/>
      <c r="GR318" s="53"/>
      <c r="GS318" s="53"/>
      <c r="GT318" s="53"/>
      <c r="GU318" s="53"/>
      <c r="GV318" s="53"/>
      <c r="GW318" s="53"/>
      <c r="GX318" s="53"/>
      <c r="GY318" s="53"/>
      <c r="GZ318" s="53"/>
      <c r="HA318" s="53"/>
      <c r="HB318" s="53"/>
      <c r="HC318" s="53"/>
      <c r="HD318" s="53"/>
      <c r="HE318" s="53"/>
      <c r="HF318" s="53"/>
      <c r="HG318" s="53"/>
      <c r="HH318" s="53"/>
      <c r="HI318" s="53"/>
      <c r="HJ318" s="53"/>
      <c r="HK318" s="53"/>
      <c r="HL318" s="53"/>
      <c r="HM318" s="53"/>
      <c r="HN318" s="53"/>
      <c r="HO318" s="53"/>
      <c r="HP318" s="53"/>
      <c r="HQ318" s="53"/>
      <c r="HR318" s="53"/>
      <c r="HS318" s="53"/>
      <c r="HT318" s="53"/>
      <c r="HU318" s="53"/>
      <c r="HV318" s="53"/>
      <c r="HW318" s="53"/>
      <c r="HX318" s="53"/>
      <c r="HY318" s="53"/>
      <c r="HZ318" s="53"/>
      <c r="IA318" s="53"/>
      <c r="IB318" s="53"/>
      <c r="IC318" s="53"/>
      <c r="ID318" s="53"/>
      <c r="IE318" s="53"/>
      <c r="IF318" s="53"/>
      <c r="IG318" s="53"/>
      <c r="IH318" s="53"/>
      <c r="II318" s="53"/>
      <c r="IJ318" s="53"/>
      <c r="IK318" s="53"/>
      <c r="IL318" s="53"/>
      <c r="IM318" s="53"/>
      <c r="IN318" s="53"/>
      <c r="IO318" s="53"/>
      <c r="IP318" s="53"/>
      <c r="IQ318" s="53"/>
      <c r="IR318" s="54"/>
    </row>
    <row r="319" spans="1:252" s="39" customFormat="1" ht="15.95" customHeight="1">
      <c r="A319" s="12" t="s">
        <v>169</v>
      </c>
      <c r="B319" s="34">
        <v>9</v>
      </c>
      <c r="C319" s="34">
        <v>617</v>
      </c>
      <c r="D319" s="44">
        <v>85.8</v>
      </c>
      <c r="E319" s="44"/>
      <c r="F319" s="44">
        <v>91.2</v>
      </c>
      <c r="G319" s="44"/>
      <c r="H319" s="44">
        <v>90.2</v>
      </c>
      <c r="I319" s="44"/>
      <c r="J319" s="48"/>
      <c r="K319" s="48"/>
      <c r="L319" s="48"/>
    </row>
    <row r="320" spans="1:252" s="39" customFormat="1" ht="15.95" customHeight="1">
      <c r="A320" s="12" t="s">
        <v>169</v>
      </c>
      <c r="B320" s="34">
        <v>11</v>
      </c>
      <c r="C320" s="34">
        <v>202</v>
      </c>
      <c r="D320" s="44">
        <v>91</v>
      </c>
      <c r="E320" s="44"/>
      <c r="F320" s="44">
        <v>88</v>
      </c>
      <c r="G320" s="44"/>
      <c r="H320" s="44">
        <v>91.8</v>
      </c>
      <c r="I320" s="44"/>
      <c r="J320" s="48"/>
      <c r="K320" s="48"/>
      <c r="L320" s="48"/>
    </row>
    <row r="321" spans="1:252" s="39" customFormat="1" ht="15.95" customHeight="1">
      <c r="A321" s="12" t="s">
        <v>169</v>
      </c>
      <c r="B321" s="34">
        <v>11</v>
      </c>
      <c r="C321" s="34">
        <v>203</v>
      </c>
      <c r="D321" s="44">
        <v>84</v>
      </c>
      <c r="E321" s="44"/>
      <c r="F321" s="44">
        <v>88.4</v>
      </c>
      <c r="G321" s="44"/>
      <c r="H321" s="44">
        <v>82.2</v>
      </c>
      <c r="I321" s="44"/>
      <c r="J321" s="48"/>
      <c r="K321" s="48"/>
      <c r="L321" s="48"/>
    </row>
    <row r="322" spans="1:252" s="39" customFormat="1" ht="15.95" customHeight="1">
      <c r="A322" s="12" t="s">
        <v>169</v>
      </c>
      <c r="B322" s="34">
        <v>11</v>
      </c>
      <c r="C322" s="34">
        <v>205</v>
      </c>
      <c r="D322" s="44">
        <v>91</v>
      </c>
      <c r="E322" s="44"/>
      <c r="F322" s="44">
        <v>87.8</v>
      </c>
      <c r="G322" s="44"/>
      <c r="H322" s="44">
        <v>90.2</v>
      </c>
      <c r="I322" s="44"/>
      <c r="J322" s="48"/>
      <c r="K322" s="48"/>
      <c r="L322" s="48"/>
    </row>
    <row r="323" spans="1:252" s="39" customFormat="1" ht="15.95" customHeight="1">
      <c r="A323" s="12" t="s">
        <v>169</v>
      </c>
      <c r="B323" s="34">
        <v>11</v>
      </c>
      <c r="C323" s="34">
        <v>207</v>
      </c>
      <c r="D323" s="44">
        <v>84.2</v>
      </c>
      <c r="E323" s="44"/>
      <c r="F323" s="44">
        <v>86.2</v>
      </c>
      <c r="G323" s="44"/>
      <c r="H323" s="44">
        <v>88.6</v>
      </c>
      <c r="I323" s="44"/>
      <c r="J323" s="48"/>
      <c r="K323" s="48"/>
      <c r="L323" s="48"/>
    </row>
    <row r="324" spans="1:252" s="39" customFormat="1" ht="15.95" customHeight="1">
      <c r="A324" s="45" t="s">
        <v>169</v>
      </c>
      <c r="B324" s="46">
        <v>5</v>
      </c>
      <c r="C324" s="46">
        <v>501</v>
      </c>
      <c r="D324" s="44">
        <v>89.4</v>
      </c>
      <c r="E324" s="44">
        <v>86.825000000000003</v>
      </c>
      <c r="F324" s="44">
        <v>91</v>
      </c>
      <c r="G324" s="44">
        <v>89.474999999999994</v>
      </c>
      <c r="H324" s="44">
        <v>87.8</v>
      </c>
      <c r="I324" s="44">
        <v>89.4</v>
      </c>
      <c r="J324" s="48">
        <f>AVERAGE(E324,G324,I324)</f>
        <v>88.566666666666706</v>
      </c>
      <c r="K324" s="48"/>
      <c r="L324" s="48"/>
    </row>
    <row r="325" spans="1:252" s="39" customFormat="1" ht="15.95" customHeight="1">
      <c r="A325" s="12" t="s">
        <v>138</v>
      </c>
      <c r="B325" s="34">
        <v>9</v>
      </c>
      <c r="C325" s="34">
        <v>619</v>
      </c>
      <c r="D325" s="44">
        <v>82.4</v>
      </c>
      <c r="E325" s="44"/>
      <c r="F325" s="44">
        <v>90</v>
      </c>
      <c r="G325" s="44"/>
      <c r="H325" s="44">
        <v>91.2</v>
      </c>
      <c r="I325" s="44"/>
      <c r="J325" s="48"/>
      <c r="K325" s="48"/>
      <c r="L325" s="48"/>
    </row>
    <row r="326" spans="1:252" s="39" customFormat="1" ht="15.95" customHeight="1">
      <c r="A326" s="12" t="s">
        <v>138</v>
      </c>
      <c r="B326" s="34">
        <v>11</v>
      </c>
      <c r="C326" s="34">
        <v>209</v>
      </c>
      <c r="D326" s="44">
        <v>89</v>
      </c>
      <c r="E326" s="44"/>
      <c r="F326" s="44">
        <v>85.6</v>
      </c>
      <c r="G326" s="44"/>
      <c r="H326" s="44">
        <v>83.2</v>
      </c>
      <c r="I326" s="44"/>
      <c r="J326" s="48"/>
      <c r="K326" s="48"/>
      <c r="L326" s="48"/>
    </row>
    <row r="327" spans="1:252" s="39" customFormat="1" ht="15.95" customHeight="1">
      <c r="A327" s="12" t="s">
        <v>138</v>
      </c>
      <c r="B327" s="34">
        <v>11</v>
      </c>
      <c r="C327" s="34">
        <v>210</v>
      </c>
      <c r="D327" s="44">
        <v>86.8</v>
      </c>
      <c r="E327" s="44"/>
      <c r="F327" s="44">
        <v>88.6</v>
      </c>
      <c r="G327" s="44"/>
      <c r="H327" s="44">
        <v>89</v>
      </c>
      <c r="I327" s="44"/>
      <c r="J327" s="48"/>
      <c r="K327" s="48"/>
      <c r="L327" s="48"/>
    </row>
    <row r="328" spans="1:252" s="40" customFormat="1" ht="15.95" customHeight="1">
      <c r="A328" s="12" t="s">
        <v>138</v>
      </c>
      <c r="B328" s="34">
        <v>11</v>
      </c>
      <c r="C328" s="34">
        <v>211</v>
      </c>
      <c r="D328" s="44">
        <v>89</v>
      </c>
      <c r="E328" s="44"/>
      <c r="F328" s="44">
        <v>86.2</v>
      </c>
      <c r="G328" s="44"/>
      <c r="H328" s="44">
        <v>87.2</v>
      </c>
      <c r="I328" s="44"/>
      <c r="J328" s="44"/>
      <c r="K328" s="44"/>
      <c r="L328" s="44"/>
      <c r="M328" s="29"/>
      <c r="N328" s="13"/>
      <c r="O328" s="13"/>
      <c r="P328" s="13"/>
      <c r="Q328" s="52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3"/>
      <c r="BY328" s="53"/>
      <c r="BZ328" s="53"/>
      <c r="CA328" s="53"/>
      <c r="CB328" s="53"/>
      <c r="CC328" s="53"/>
      <c r="CD328" s="53"/>
      <c r="CE328" s="53"/>
      <c r="CF328" s="53"/>
      <c r="CG328" s="53"/>
      <c r="CH328" s="53"/>
      <c r="CI328" s="53"/>
      <c r="CJ328" s="53"/>
      <c r="CK328" s="53"/>
      <c r="CL328" s="53"/>
      <c r="CM328" s="53"/>
      <c r="CN328" s="53"/>
      <c r="CO328" s="53"/>
      <c r="CP328" s="53"/>
      <c r="CQ328" s="53"/>
      <c r="CR328" s="53"/>
      <c r="CS328" s="53"/>
      <c r="CT328" s="53"/>
      <c r="CU328" s="53"/>
      <c r="CV328" s="53"/>
      <c r="CW328" s="53"/>
      <c r="CX328" s="53"/>
      <c r="CY328" s="53"/>
      <c r="CZ328" s="53"/>
      <c r="DA328" s="53"/>
      <c r="DB328" s="53"/>
      <c r="DC328" s="53"/>
      <c r="DD328" s="53"/>
      <c r="DE328" s="53"/>
      <c r="DF328" s="53"/>
      <c r="DG328" s="53"/>
      <c r="DH328" s="53"/>
      <c r="DI328" s="53"/>
      <c r="DJ328" s="53"/>
      <c r="DK328" s="53"/>
      <c r="DL328" s="53"/>
      <c r="DM328" s="53"/>
      <c r="DN328" s="53"/>
      <c r="DO328" s="53"/>
      <c r="DP328" s="53"/>
      <c r="DQ328" s="53"/>
      <c r="DR328" s="53"/>
      <c r="DS328" s="53"/>
      <c r="DT328" s="53"/>
      <c r="DU328" s="53"/>
      <c r="DV328" s="53"/>
      <c r="DW328" s="53"/>
      <c r="DX328" s="53"/>
      <c r="DY328" s="53"/>
      <c r="DZ328" s="53"/>
      <c r="EA328" s="53"/>
      <c r="EB328" s="53"/>
      <c r="EC328" s="53"/>
      <c r="ED328" s="53"/>
      <c r="EE328" s="53"/>
      <c r="EF328" s="53"/>
      <c r="EG328" s="53"/>
      <c r="EH328" s="53"/>
      <c r="EI328" s="53"/>
      <c r="EJ328" s="53"/>
      <c r="EK328" s="53"/>
      <c r="EL328" s="53"/>
      <c r="EM328" s="53"/>
      <c r="EN328" s="53"/>
      <c r="EO328" s="53"/>
      <c r="EP328" s="53"/>
      <c r="EQ328" s="53"/>
      <c r="ER328" s="53"/>
      <c r="ES328" s="53"/>
      <c r="ET328" s="53"/>
      <c r="EU328" s="53"/>
      <c r="EV328" s="53"/>
      <c r="EW328" s="53"/>
      <c r="EX328" s="53"/>
      <c r="EY328" s="53"/>
      <c r="EZ328" s="53"/>
      <c r="FA328" s="53"/>
      <c r="FB328" s="53"/>
      <c r="FC328" s="53"/>
      <c r="FD328" s="53"/>
      <c r="FE328" s="53"/>
      <c r="FF328" s="53"/>
      <c r="FG328" s="53"/>
      <c r="FH328" s="53"/>
      <c r="FI328" s="53"/>
      <c r="FJ328" s="53"/>
      <c r="FK328" s="53"/>
      <c r="FL328" s="53"/>
      <c r="FM328" s="53"/>
      <c r="FN328" s="53"/>
      <c r="FO328" s="53"/>
      <c r="FP328" s="53"/>
      <c r="FQ328" s="53"/>
      <c r="FR328" s="53"/>
      <c r="FS328" s="53"/>
      <c r="FT328" s="53"/>
      <c r="FU328" s="53"/>
      <c r="FV328" s="53"/>
      <c r="FW328" s="53"/>
      <c r="FX328" s="53"/>
      <c r="FY328" s="53"/>
      <c r="FZ328" s="53"/>
      <c r="GA328" s="53"/>
      <c r="GB328" s="53"/>
      <c r="GC328" s="53"/>
      <c r="GD328" s="53"/>
      <c r="GE328" s="53"/>
      <c r="GF328" s="53"/>
      <c r="GG328" s="53"/>
      <c r="GH328" s="53"/>
      <c r="GI328" s="53"/>
      <c r="GJ328" s="53"/>
      <c r="GK328" s="53"/>
      <c r="GL328" s="53"/>
      <c r="GM328" s="53"/>
      <c r="GN328" s="53"/>
      <c r="GO328" s="53"/>
      <c r="GP328" s="53"/>
      <c r="GQ328" s="53"/>
      <c r="GR328" s="53"/>
      <c r="GS328" s="53"/>
      <c r="GT328" s="53"/>
      <c r="GU328" s="53"/>
      <c r="GV328" s="53"/>
      <c r="GW328" s="53"/>
      <c r="GX328" s="53"/>
      <c r="GY328" s="53"/>
      <c r="GZ328" s="53"/>
      <c r="HA328" s="53"/>
      <c r="HB328" s="53"/>
      <c r="HC328" s="53"/>
      <c r="HD328" s="53"/>
      <c r="HE328" s="53"/>
      <c r="HF328" s="53"/>
      <c r="HG328" s="53"/>
      <c r="HH328" s="53"/>
      <c r="HI328" s="53"/>
      <c r="HJ328" s="53"/>
      <c r="HK328" s="53"/>
      <c r="HL328" s="53"/>
      <c r="HM328" s="53"/>
      <c r="HN328" s="53"/>
      <c r="HO328" s="53"/>
      <c r="HP328" s="53"/>
      <c r="HQ328" s="53"/>
      <c r="HR328" s="53"/>
      <c r="HS328" s="53"/>
      <c r="HT328" s="53"/>
      <c r="HU328" s="53"/>
      <c r="HV328" s="53"/>
      <c r="HW328" s="53"/>
      <c r="HX328" s="53"/>
      <c r="HY328" s="53"/>
      <c r="HZ328" s="53"/>
      <c r="IA328" s="53"/>
      <c r="IB328" s="53"/>
      <c r="IC328" s="53"/>
      <c r="ID328" s="53"/>
      <c r="IE328" s="53"/>
      <c r="IF328" s="53"/>
      <c r="IG328" s="53"/>
      <c r="IH328" s="53"/>
      <c r="II328" s="53"/>
      <c r="IJ328" s="53"/>
      <c r="IK328" s="53"/>
      <c r="IL328" s="53"/>
      <c r="IM328" s="53"/>
      <c r="IN328" s="53"/>
      <c r="IO328" s="53"/>
      <c r="IP328" s="53"/>
      <c r="IQ328" s="53"/>
      <c r="IR328" s="54"/>
    </row>
    <row r="329" spans="1:252" s="39" customFormat="1" ht="15.95" customHeight="1">
      <c r="A329" s="12" t="s">
        <v>138</v>
      </c>
      <c r="B329" s="34">
        <v>11</v>
      </c>
      <c r="C329" s="34">
        <v>212</v>
      </c>
      <c r="D329" s="44">
        <v>89.4</v>
      </c>
      <c r="E329" s="44"/>
      <c r="F329" s="44">
        <v>86.6</v>
      </c>
      <c r="G329" s="44"/>
      <c r="H329" s="44">
        <v>86.8</v>
      </c>
      <c r="I329" s="44"/>
      <c r="J329" s="48"/>
      <c r="K329" s="48"/>
      <c r="L329" s="48"/>
    </row>
    <row r="330" spans="1:252" s="39" customFormat="1" ht="15.95" customHeight="1">
      <c r="A330" s="12" t="s">
        <v>138</v>
      </c>
      <c r="B330" s="34">
        <v>11</v>
      </c>
      <c r="C330" s="34">
        <v>213</v>
      </c>
      <c r="D330" s="44">
        <v>87.2</v>
      </c>
      <c r="E330" s="44"/>
      <c r="F330" s="44">
        <v>86.8</v>
      </c>
      <c r="G330" s="44"/>
      <c r="H330" s="44">
        <v>84.2</v>
      </c>
      <c r="I330" s="44"/>
      <c r="J330" s="48"/>
      <c r="K330" s="48"/>
      <c r="L330" s="48"/>
    </row>
    <row r="331" spans="1:252" s="39" customFormat="1" ht="15.95" customHeight="1">
      <c r="A331" s="45" t="s">
        <v>138</v>
      </c>
      <c r="B331" s="46">
        <v>9</v>
      </c>
      <c r="C331" s="46">
        <v>620</v>
      </c>
      <c r="D331" s="44">
        <v>83.4</v>
      </c>
      <c r="E331" s="44">
        <v>86.742857142857105</v>
      </c>
      <c r="F331" s="44">
        <v>91.4</v>
      </c>
      <c r="G331" s="44">
        <v>87.8857142857143</v>
      </c>
      <c r="H331" s="44">
        <v>87.2</v>
      </c>
      <c r="I331" s="44">
        <v>86.971428571428604</v>
      </c>
      <c r="J331" s="48">
        <f>AVERAGE(E331,G331,I331)</f>
        <v>87.2</v>
      </c>
      <c r="K331" s="48"/>
      <c r="L331" s="48"/>
    </row>
    <row r="332" spans="1:252" s="39" customFormat="1" ht="15.95" customHeight="1">
      <c r="A332" s="12" t="s">
        <v>140</v>
      </c>
      <c r="B332" s="34">
        <v>9</v>
      </c>
      <c r="C332" s="34">
        <v>612</v>
      </c>
      <c r="D332" s="44">
        <v>84.8</v>
      </c>
      <c r="E332" s="44"/>
      <c r="F332" s="44">
        <v>90.4</v>
      </c>
      <c r="G332" s="44"/>
      <c r="H332" s="44">
        <v>88.6</v>
      </c>
      <c r="I332" s="44"/>
      <c r="J332" s="48"/>
      <c r="K332" s="48"/>
      <c r="L332" s="48"/>
    </row>
    <row r="333" spans="1:252" s="39" customFormat="1" ht="15.95" customHeight="1">
      <c r="A333" s="12" t="s">
        <v>140</v>
      </c>
      <c r="B333" s="34">
        <v>9</v>
      </c>
      <c r="C333" s="34">
        <v>621</v>
      </c>
      <c r="D333" s="44">
        <v>89.6</v>
      </c>
      <c r="E333" s="44"/>
      <c r="F333" s="44">
        <v>90.2</v>
      </c>
      <c r="G333" s="44"/>
      <c r="H333" s="44">
        <v>90.8</v>
      </c>
      <c r="I333" s="44"/>
      <c r="J333" s="48"/>
      <c r="K333" s="48"/>
      <c r="L333" s="48"/>
    </row>
    <row r="334" spans="1:252" s="39" customFormat="1" ht="15.95" customHeight="1">
      <c r="A334" s="12" t="s">
        <v>140</v>
      </c>
      <c r="B334" s="34">
        <v>11</v>
      </c>
      <c r="C334" s="34">
        <v>213</v>
      </c>
      <c r="D334" s="44">
        <v>87.2</v>
      </c>
      <c r="E334" s="44"/>
      <c r="F334" s="44">
        <v>86.8</v>
      </c>
      <c r="G334" s="44"/>
      <c r="H334" s="44">
        <v>84.2</v>
      </c>
      <c r="I334" s="44"/>
      <c r="J334" s="48"/>
      <c r="K334" s="48"/>
      <c r="L334" s="48"/>
    </row>
    <row r="335" spans="1:252" s="40" customFormat="1" ht="15.95" customHeight="1">
      <c r="A335" s="12" t="s">
        <v>140</v>
      </c>
      <c r="B335" s="34">
        <v>11</v>
      </c>
      <c r="C335" s="34">
        <v>214</v>
      </c>
      <c r="D335" s="44">
        <v>86.4</v>
      </c>
      <c r="E335" s="44"/>
      <c r="F335" s="44">
        <v>86.2</v>
      </c>
      <c r="G335" s="44"/>
      <c r="H335" s="44">
        <v>85.6</v>
      </c>
      <c r="I335" s="44"/>
      <c r="J335" s="44"/>
      <c r="K335" s="44"/>
      <c r="L335" s="44"/>
      <c r="M335" s="29"/>
      <c r="N335" s="13"/>
      <c r="O335" s="13"/>
      <c r="P335" s="13"/>
      <c r="Q335" s="52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  <c r="BX335" s="53"/>
      <c r="BY335" s="53"/>
      <c r="BZ335" s="53"/>
      <c r="CA335" s="53"/>
      <c r="CB335" s="53"/>
      <c r="CC335" s="53"/>
      <c r="CD335" s="53"/>
      <c r="CE335" s="53"/>
      <c r="CF335" s="53"/>
      <c r="CG335" s="53"/>
      <c r="CH335" s="53"/>
      <c r="CI335" s="53"/>
      <c r="CJ335" s="53"/>
      <c r="CK335" s="53"/>
      <c r="CL335" s="53"/>
      <c r="CM335" s="53"/>
      <c r="CN335" s="53"/>
      <c r="CO335" s="53"/>
      <c r="CP335" s="53"/>
      <c r="CQ335" s="53"/>
      <c r="CR335" s="53"/>
      <c r="CS335" s="53"/>
      <c r="CT335" s="53"/>
      <c r="CU335" s="53"/>
      <c r="CV335" s="53"/>
      <c r="CW335" s="53"/>
      <c r="CX335" s="53"/>
      <c r="CY335" s="53"/>
      <c r="CZ335" s="53"/>
      <c r="DA335" s="53"/>
      <c r="DB335" s="53"/>
      <c r="DC335" s="53"/>
      <c r="DD335" s="53"/>
      <c r="DE335" s="53"/>
      <c r="DF335" s="53"/>
      <c r="DG335" s="53"/>
      <c r="DH335" s="53"/>
      <c r="DI335" s="53"/>
      <c r="DJ335" s="53"/>
      <c r="DK335" s="53"/>
      <c r="DL335" s="53"/>
      <c r="DM335" s="53"/>
      <c r="DN335" s="53"/>
      <c r="DO335" s="53"/>
      <c r="DP335" s="53"/>
      <c r="DQ335" s="53"/>
      <c r="DR335" s="53"/>
      <c r="DS335" s="53"/>
      <c r="DT335" s="53"/>
      <c r="DU335" s="53"/>
      <c r="DV335" s="53"/>
      <c r="DW335" s="53"/>
      <c r="DX335" s="53"/>
      <c r="DY335" s="53"/>
      <c r="DZ335" s="53"/>
      <c r="EA335" s="53"/>
      <c r="EB335" s="53"/>
      <c r="EC335" s="53"/>
      <c r="ED335" s="53"/>
      <c r="EE335" s="53"/>
      <c r="EF335" s="53"/>
      <c r="EG335" s="53"/>
      <c r="EH335" s="53"/>
      <c r="EI335" s="53"/>
      <c r="EJ335" s="53"/>
      <c r="EK335" s="53"/>
      <c r="EL335" s="53"/>
      <c r="EM335" s="53"/>
      <c r="EN335" s="53"/>
      <c r="EO335" s="53"/>
      <c r="EP335" s="53"/>
      <c r="EQ335" s="53"/>
      <c r="ER335" s="53"/>
      <c r="ES335" s="53"/>
      <c r="ET335" s="53"/>
      <c r="EU335" s="53"/>
      <c r="EV335" s="53"/>
      <c r="EW335" s="53"/>
      <c r="EX335" s="53"/>
      <c r="EY335" s="53"/>
      <c r="EZ335" s="53"/>
      <c r="FA335" s="53"/>
      <c r="FB335" s="53"/>
      <c r="FC335" s="53"/>
      <c r="FD335" s="53"/>
      <c r="FE335" s="53"/>
      <c r="FF335" s="53"/>
      <c r="FG335" s="53"/>
      <c r="FH335" s="53"/>
      <c r="FI335" s="53"/>
      <c r="FJ335" s="53"/>
      <c r="FK335" s="53"/>
      <c r="FL335" s="53"/>
      <c r="FM335" s="53"/>
      <c r="FN335" s="53"/>
      <c r="FO335" s="53"/>
      <c r="FP335" s="53"/>
      <c r="FQ335" s="53"/>
      <c r="FR335" s="53"/>
      <c r="FS335" s="53"/>
      <c r="FT335" s="53"/>
      <c r="FU335" s="53"/>
      <c r="FV335" s="53"/>
      <c r="FW335" s="53"/>
      <c r="FX335" s="53"/>
      <c r="FY335" s="53"/>
      <c r="FZ335" s="53"/>
      <c r="GA335" s="53"/>
      <c r="GB335" s="53"/>
      <c r="GC335" s="53"/>
      <c r="GD335" s="53"/>
      <c r="GE335" s="53"/>
      <c r="GF335" s="53"/>
      <c r="GG335" s="53"/>
      <c r="GH335" s="53"/>
      <c r="GI335" s="53"/>
      <c r="GJ335" s="53"/>
      <c r="GK335" s="53"/>
      <c r="GL335" s="53"/>
      <c r="GM335" s="53"/>
      <c r="GN335" s="53"/>
      <c r="GO335" s="53"/>
      <c r="GP335" s="53"/>
      <c r="GQ335" s="53"/>
      <c r="GR335" s="53"/>
      <c r="GS335" s="53"/>
      <c r="GT335" s="53"/>
      <c r="GU335" s="53"/>
      <c r="GV335" s="53"/>
      <c r="GW335" s="53"/>
      <c r="GX335" s="53"/>
      <c r="GY335" s="53"/>
      <c r="GZ335" s="53"/>
      <c r="HA335" s="53"/>
      <c r="HB335" s="53"/>
      <c r="HC335" s="53"/>
      <c r="HD335" s="53"/>
      <c r="HE335" s="53"/>
      <c r="HF335" s="53"/>
      <c r="HG335" s="53"/>
      <c r="HH335" s="53"/>
      <c r="HI335" s="53"/>
      <c r="HJ335" s="53"/>
      <c r="HK335" s="53"/>
      <c r="HL335" s="53"/>
      <c r="HM335" s="53"/>
      <c r="HN335" s="53"/>
      <c r="HO335" s="53"/>
      <c r="HP335" s="53"/>
      <c r="HQ335" s="53"/>
      <c r="HR335" s="53"/>
      <c r="HS335" s="53"/>
      <c r="HT335" s="53"/>
      <c r="HU335" s="53"/>
      <c r="HV335" s="53"/>
      <c r="HW335" s="53"/>
      <c r="HX335" s="53"/>
      <c r="HY335" s="53"/>
      <c r="HZ335" s="53"/>
      <c r="IA335" s="53"/>
      <c r="IB335" s="53"/>
      <c r="IC335" s="53"/>
      <c r="ID335" s="53"/>
      <c r="IE335" s="53"/>
      <c r="IF335" s="53"/>
      <c r="IG335" s="53"/>
      <c r="IH335" s="53"/>
      <c r="II335" s="53"/>
      <c r="IJ335" s="53"/>
      <c r="IK335" s="53"/>
      <c r="IL335" s="53"/>
      <c r="IM335" s="53"/>
      <c r="IN335" s="53"/>
      <c r="IO335" s="53"/>
      <c r="IP335" s="53"/>
      <c r="IQ335" s="53"/>
      <c r="IR335" s="54"/>
    </row>
    <row r="336" spans="1:252" s="39" customFormat="1" ht="15.95" customHeight="1">
      <c r="A336" s="12" t="s">
        <v>140</v>
      </c>
      <c r="B336" s="34">
        <v>11</v>
      </c>
      <c r="C336" s="34">
        <v>215</v>
      </c>
      <c r="D336" s="44">
        <v>86.8</v>
      </c>
      <c r="E336" s="44"/>
      <c r="F336" s="44">
        <v>87.4</v>
      </c>
      <c r="G336" s="44"/>
      <c r="H336" s="44">
        <v>88</v>
      </c>
      <c r="I336" s="44"/>
      <c r="J336" s="48"/>
      <c r="K336" s="48"/>
      <c r="L336" s="48"/>
    </row>
    <row r="337" spans="1:252" s="39" customFormat="1" ht="15.95" customHeight="1">
      <c r="A337" s="12" t="s">
        <v>140</v>
      </c>
      <c r="B337" s="34">
        <v>11</v>
      </c>
      <c r="C337" s="34">
        <v>216</v>
      </c>
      <c r="D337" s="44">
        <v>87.2</v>
      </c>
      <c r="E337" s="44"/>
      <c r="F337" s="44">
        <v>86.2</v>
      </c>
      <c r="G337" s="44"/>
      <c r="H337" s="44">
        <v>87</v>
      </c>
      <c r="I337" s="44"/>
      <c r="J337" s="48"/>
      <c r="K337" s="48"/>
      <c r="L337" s="48"/>
    </row>
    <row r="338" spans="1:252" s="39" customFormat="1" ht="15.95" customHeight="1">
      <c r="A338" s="12" t="s">
        <v>140</v>
      </c>
      <c r="B338" s="34">
        <v>11</v>
      </c>
      <c r="C338" s="34">
        <v>217</v>
      </c>
      <c r="D338" s="44">
        <v>86</v>
      </c>
      <c r="E338" s="44"/>
      <c r="F338" s="44">
        <v>85.6</v>
      </c>
      <c r="G338" s="44"/>
      <c r="H338" s="44">
        <v>87.6</v>
      </c>
      <c r="I338" s="44"/>
      <c r="J338" s="48"/>
      <c r="K338" s="48"/>
      <c r="L338" s="48"/>
    </row>
    <row r="339" spans="1:252" s="39" customFormat="1" ht="15.95" customHeight="1">
      <c r="A339" s="45" t="s">
        <v>140</v>
      </c>
      <c r="B339" s="46">
        <v>9</v>
      </c>
      <c r="C339" s="46">
        <v>622</v>
      </c>
      <c r="D339" s="44">
        <v>83</v>
      </c>
      <c r="E339" s="44">
        <v>86.375</v>
      </c>
      <c r="F339" s="44">
        <v>88.8</v>
      </c>
      <c r="G339" s="44">
        <v>87.7</v>
      </c>
      <c r="H339" s="59">
        <v>89</v>
      </c>
      <c r="I339" s="44">
        <v>87.6</v>
      </c>
      <c r="J339" s="48">
        <f>AVERAGE(E339,G339,I339)</f>
        <v>87.224999999999994</v>
      </c>
      <c r="K339" s="48"/>
      <c r="L339" s="48"/>
    </row>
    <row r="340" spans="1:252" s="39" customFormat="1" ht="15.95" customHeight="1">
      <c r="A340" s="29"/>
      <c r="B340" s="29"/>
      <c r="C340" s="29"/>
      <c r="D340" s="44"/>
      <c r="E340" s="44"/>
      <c r="F340" s="44"/>
      <c r="G340" s="44"/>
      <c r="H340" s="44"/>
      <c r="I340" s="44"/>
      <c r="J340" s="48"/>
      <c r="K340" s="48"/>
      <c r="L340" s="48"/>
    </row>
    <row r="341" spans="1:252" s="39" customFormat="1" ht="15.95" customHeight="1">
      <c r="A341" s="29"/>
      <c r="B341" s="29"/>
      <c r="C341" s="29"/>
      <c r="D341" s="44"/>
      <c r="E341" s="44"/>
      <c r="F341" s="44"/>
      <c r="G341" s="44"/>
      <c r="H341" s="44"/>
      <c r="I341" s="44"/>
      <c r="J341" s="48"/>
      <c r="K341" s="48"/>
      <c r="L341" s="48"/>
    </row>
    <row r="342" spans="1:252" s="40" customFormat="1" ht="15.95" customHeight="1">
      <c r="A342" s="29"/>
      <c r="B342" s="29"/>
      <c r="C342" s="29"/>
      <c r="D342" s="44"/>
      <c r="E342" s="44"/>
      <c r="F342" s="44"/>
      <c r="G342" s="44"/>
      <c r="H342" s="44"/>
      <c r="I342" s="44"/>
      <c r="J342" s="44"/>
      <c r="K342" s="44"/>
      <c r="L342" s="44"/>
      <c r="M342" s="29"/>
      <c r="N342" s="13"/>
      <c r="O342" s="13"/>
      <c r="P342" s="13"/>
      <c r="Q342" s="52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3"/>
      <c r="BY342" s="53"/>
      <c r="BZ342" s="53"/>
      <c r="CA342" s="53"/>
      <c r="CB342" s="53"/>
      <c r="CC342" s="53"/>
      <c r="CD342" s="53"/>
      <c r="CE342" s="53"/>
      <c r="CF342" s="53"/>
      <c r="CG342" s="53"/>
      <c r="CH342" s="53"/>
      <c r="CI342" s="53"/>
      <c r="CJ342" s="53"/>
      <c r="CK342" s="53"/>
      <c r="CL342" s="53"/>
      <c r="CM342" s="53"/>
      <c r="CN342" s="53"/>
      <c r="CO342" s="53"/>
      <c r="CP342" s="53"/>
      <c r="CQ342" s="53"/>
      <c r="CR342" s="53"/>
      <c r="CS342" s="53"/>
      <c r="CT342" s="53"/>
      <c r="CU342" s="53"/>
      <c r="CV342" s="53"/>
      <c r="CW342" s="53"/>
      <c r="CX342" s="53"/>
      <c r="CY342" s="53"/>
      <c r="CZ342" s="53"/>
      <c r="DA342" s="53"/>
      <c r="DB342" s="53"/>
      <c r="DC342" s="53"/>
      <c r="DD342" s="53"/>
      <c r="DE342" s="53"/>
      <c r="DF342" s="53"/>
      <c r="DG342" s="53"/>
      <c r="DH342" s="53"/>
      <c r="DI342" s="53"/>
      <c r="DJ342" s="53"/>
      <c r="DK342" s="53"/>
      <c r="DL342" s="53"/>
      <c r="DM342" s="53"/>
      <c r="DN342" s="53"/>
      <c r="DO342" s="53"/>
      <c r="DP342" s="53"/>
      <c r="DQ342" s="53"/>
      <c r="DR342" s="53"/>
      <c r="DS342" s="53"/>
      <c r="DT342" s="53"/>
      <c r="DU342" s="53"/>
      <c r="DV342" s="53"/>
      <c r="DW342" s="53"/>
      <c r="DX342" s="53"/>
      <c r="DY342" s="53"/>
      <c r="DZ342" s="53"/>
      <c r="EA342" s="53"/>
      <c r="EB342" s="53"/>
      <c r="EC342" s="53"/>
      <c r="ED342" s="53"/>
      <c r="EE342" s="53"/>
      <c r="EF342" s="53"/>
      <c r="EG342" s="53"/>
      <c r="EH342" s="53"/>
      <c r="EI342" s="53"/>
      <c r="EJ342" s="53"/>
      <c r="EK342" s="53"/>
      <c r="EL342" s="53"/>
      <c r="EM342" s="53"/>
      <c r="EN342" s="53"/>
      <c r="EO342" s="53"/>
      <c r="EP342" s="53"/>
      <c r="EQ342" s="53"/>
      <c r="ER342" s="53"/>
      <c r="ES342" s="53"/>
      <c r="ET342" s="53"/>
      <c r="EU342" s="53"/>
      <c r="EV342" s="53"/>
      <c r="EW342" s="53"/>
      <c r="EX342" s="53"/>
      <c r="EY342" s="53"/>
      <c r="EZ342" s="53"/>
      <c r="FA342" s="53"/>
      <c r="FB342" s="53"/>
      <c r="FC342" s="53"/>
      <c r="FD342" s="53"/>
      <c r="FE342" s="53"/>
      <c r="FF342" s="53"/>
      <c r="FG342" s="53"/>
      <c r="FH342" s="53"/>
      <c r="FI342" s="53"/>
      <c r="FJ342" s="53"/>
      <c r="FK342" s="53"/>
      <c r="FL342" s="53"/>
      <c r="FM342" s="53"/>
      <c r="FN342" s="53"/>
      <c r="FO342" s="53"/>
      <c r="FP342" s="53"/>
      <c r="FQ342" s="53"/>
      <c r="FR342" s="53"/>
      <c r="FS342" s="53"/>
      <c r="FT342" s="53"/>
      <c r="FU342" s="53"/>
      <c r="FV342" s="53"/>
      <c r="FW342" s="53"/>
      <c r="FX342" s="53"/>
      <c r="FY342" s="53"/>
      <c r="FZ342" s="53"/>
      <c r="GA342" s="53"/>
      <c r="GB342" s="53"/>
      <c r="GC342" s="53"/>
      <c r="GD342" s="53"/>
      <c r="GE342" s="53"/>
      <c r="GF342" s="53"/>
      <c r="GG342" s="53"/>
      <c r="GH342" s="53"/>
      <c r="GI342" s="53"/>
      <c r="GJ342" s="53"/>
      <c r="GK342" s="53"/>
      <c r="GL342" s="53"/>
      <c r="GM342" s="53"/>
      <c r="GN342" s="53"/>
      <c r="GO342" s="53"/>
      <c r="GP342" s="53"/>
      <c r="GQ342" s="53"/>
      <c r="GR342" s="53"/>
      <c r="GS342" s="53"/>
      <c r="GT342" s="53"/>
      <c r="GU342" s="53"/>
      <c r="GV342" s="53"/>
      <c r="GW342" s="53"/>
      <c r="GX342" s="53"/>
      <c r="GY342" s="53"/>
      <c r="GZ342" s="53"/>
      <c r="HA342" s="53"/>
      <c r="HB342" s="53"/>
      <c r="HC342" s="53"/>
      <c r="HD342" s="53"/>
      <c r="HE342" s="53"/>
      <c r="HF342" s="53"/>
      <c r="HG342" s="53"/>
      <c r="HH342" s="53"/>
      <c r="HI342" s="53"/>
      <c r="HJ342" s="53"/>
      <c r="HK342" s="53"/>
      <c r="HL342" s="53"/>
      <c r="HM342" s="53"/>
      <c r="HN342" s="53"/>
      <c r="HO342" s="53"/>
      <c r="HP342" s="53"/>
      <c r="HQ342" s="53"/>
      <c r="HR342" s="53"/>
      <c r="HS342" s="53"/>
      <c r="HT342" s="53"/>
      <c r="HU342" s="53"/>
      <c r="HV342" s="53"/>
      <c r="HW342" s="53"/>
      <c r="HX342" s="53"/>
      <c r="HY342" s="53"/>
      <c r="HZ342" s="53"/>
      <c r="IA342" s="53"/>
      <c r="IB342" s="53"/>
      <c r="IC342" s="53"/>
      <c r="ID342" s="53"/>
      <c r="IE342" s="53"/>
      <c r="IF342" s="53"/>
      <c r="IG342" s="53"/>
      <c r="IH342" s="53"/>
      <c r="II342" s="53"/>
      <c r="IJ342" s="53"/>
      <c r="IK342" s="53"/>
      <c r="IL342" s="53"/>
      <c r="IM342" s="53"/>
      <c r="IN342" s="53"/>
      <c r="IO342" s="53"/>
      <c r="IP342" s="53"/>
      <c r="IQ342" s="53"/>
      <c r="IR342" s="54"/>
    </row>
    <row r="343" spans="1:252" s="39" customFormat="1" ht="15.95" customHeight="1">
      <c r="A343" s="29"/>
      <c r="B343" s="29"/>
      <c r="C343" s="29"/>
      <c r="D343" s="44"/>
      <c r="E343" s="44"/>
      <c r="F343" s="44"/>
      <c r="G343" s="44"/>
      <c r="H343" s="44"/>
      <c r="I343" s="44"/>
      <c r="J343" s="48"/>
      <c r="K343" s="48"/>
      <c r="L343" s="48"/>
    </row>
    <row r="344" spans="1:252" s="39" customFormat="1" ht="15.95" customHeight="1">
      <c r="A344" s="29"/>
      <c r="B344" s="29"/>
      <c r="C344" s="29"/>
      <c r="D344" s="44"/>
      <c r="E344" s="44"/>
      <c r="F344" s="44"/>
      <c r="G344" s="44"/>
      <c r="H344" s="44"/>
      <c r="I344" s="44"/>
      <c r="J344" s="48"/>
      <c r="K344" s="48"/>
      <c r="L344" s="48"/>
    </row>
    <row r="345" spans="1:252" s="39" customFormat="1" ht="15.95" customHeight="1">
      <c r="A345" s="29"/>
      <c r="B345" s="29"/>
      <c r="C345" s="29"/>
      <c r="D345" s="44"/>
      <c r="E345" s="44"/>
      <c r="F345" s="44"/>
      <c r="G345" s="44"/>
      <c r="H345" s="44"/>
      <c r="I345" s="44"/>
      <c r="J345" s="48"/>
      <c r="K345" s="48"/>
      <c r="L345" s="48"/>
    </row>
    <row r="346" spans="1:252" s="39" customFormat="1" ht="15.95" customHeight="1">
      <c r="A346" s="29"/>
      <c r="B346" s="29"/>
      <c r="C346" s="29"/>
      <c r="D346" s="44"/>
      <c r="E346" s="44"/>
      <c r="F346" s="44"/>
      <c r="G346" s="44"/>
      <c r="H346" s="44"/>
      <c r="I346" s="44"/>
      <c r="J346" s="48"/>
      <c r="K346" s="48"/>
      <c r="L346" s="48"/>
    </row>
    <row r="347" spans="1:252" s="39" customFormat="1" ht="15.95" customHeight="1">
      <c r="A347" s="29"/>
      <c r="B347" s="29"/>
      <c r="C347" s="29"/>
      <c r="D347" s="44"/>
      <c r="E347" s="44"/>
      <c r="F347" s="44"/>
      <c r="G347" s="44"/>
      <c r="H347" s="44"/>
      <c r="I347" s="44"/>
      <c r="J347" s="48"/>
      <c r="K347" s="48"/>
      <c r="L347" s="48"/>
    </row>
    <row r="348" spans="1:252" s="39" customFormat="1" ht="15.95" customHeight="1">
      <c r="A348" s="29"/>
      <c r="B348" s="29"/>
      <c r="C348" s="29"/>
      <c r="D348" s="44"/>
      <c r="E348" s="44"/>
      <c r="F348" s="44"/>
      <c r="G348" s="44"/>
      <c r="H348" s="44"/>
      <c r="I348" s="44"/>
      <c r="J348" s="48"/>
      <c r="K348" s="48"/>
      <c r="L348" s="48"/>
    </row>
    <row r="349" spans="1:252" s="39" customFormat="1" ht="15.95" customHeight="1">
      <c r="A349" s="29"/>
      <c r="B349" s="29"/>
      <c r="C349" s="29"/>
      <c r="D349" s="44"/>
      <c r="E349" s="44"/>
      <c r="F349" s="44"/>
      <c r="G349" s="44"/>
      <c r="H349" s="44"/>
      <c r="I349" s="44"/>
      <c r="J349" s="48"/>
      <c r="K349" s="48"/>
      <c r="L349" s="48"/>
    </row>
    <row r="350" spans="1:252" s="39" customFormat="1" ht="15.95" customHeight="1">
      <c r="A350" s="29"/>
      <c r="B350" s="29"/>
      <c r="C350" s="29"/>
      <c r="D350" s="44"/>
      <c r="E350" s="44"/>
      <c r="F350" s="44"/>
      <c r="G350" s="44"/>
      <c r="H350" s="44"/>
      <c r="I350" s="44"/>
      <c r="J350" s="48"/>
      <c r="K350" s="48"/>
      <c r="L350" s="48"/>
    </row>
    <row r="351" spans="1:252" s="39" customFormat="1" ht="15.95" customHeight="1">
      <c r="A351" s="29"/>
      <c r="B351" s="29"/>
      <c r="C351" s="29"/>
      <c r="D351" s="44"/>
      <c r="E351" s="44"/>
      <c r="F351" s="44"/>
      <c r="G351" s="44"/>
      <c r="H351" s="44"/>
      <c r="I351" s="44"/>
      <c r="J351" s="48"/>
      <c r="K351" s="48"/>
      <c r="L351" s="48"/>
    </row>
    <row r="352" spans="1:252" s="39" customFormat="1" ht="15.95" customHeight="1">
      <c r="A352" s="29"/>
      <c r="B352" s="29"/>
      <c r="C352" s="29"/>
      <c r="D352" s="44"/>
      <c r="E352" s="44"/>
      <c r="F352" s="44"/>
      <c r="G352" s="44"/>
      <c r="H352" s="44"/>
      <c r="I352" s="44"/>
      <c r="J352" s="48"/>
      <c r="K352" s="48"/>
      <c r="L352" s="48"/>
    </row>
    <row r="353" spans="1:12" s="39" customFormat="1" ht="15.95" customHeight="1">
      <c r="A353" s="29"/>
      <c r="B353" s="29"/>
      <c r="C353" s="29"/>
      <c r="D353" s="44"/>
      <c r="E353" s="44"/>
      <c r="F353" s="44"/>
      <c r="G353" s="44"/>
      <c r="H353" s="44"/>
      <c r="I353" s="44"/>
      <c r="J353" s="48"/>
      <c r="K353" s="48"/>
      <c r="L353" s="48"/>
    </row>
    <row r="354" spans="1:12" s="39" customFormat="1" ht="15.95" customHeight="1">
      <c r="D354" s="44"/>
      <c r="E354" s="44"/>
      <c r="F354" s="44"/>
      <c r="G354" s="44"/>
      <c r="H354" s="44"/>
      <c r="I354" s="44"/>
      <c r="J354" s="48"/>
      <c r="K354" s="48"/>
      <c r="L354" s="48"/>
    </row>
    <row r="355" spans="1:12" s="39" customFormat="1" ht="15.95" customHeight="1">
      <c r="D355" s="44"/>
      <c r="E355" s="44"/>
      <c r="F355" s="44"/>
      <c r="G355" s="44"/>
      <c r="H355" s="44"/>
      <c r="I355" s="44"/>
      <c r="J355" s="48"/>
      <c r="K355" s="48"/>
      <c r="L355" s="48"/>
    </row>
  </sheetData>
  <mergeCells count="4">
    <mergeCell ref="A1:C1"/>
    <mergeCell ref="D1:E1"/>
    <mergeCell ref="F1:G1"/>
    <mergeCell ref="H1:I1"/>
  </mergeCells>
  <phoneticPr fontId="23" type="noConversion"/>
  <pageMargins left="0.75" right="0.75" top="1" bottom="1" header="0.51180555555555596" footer="0.51180555555555596"/>
  <pageSetup orientation="portrait" useFirstPageNumber="1"/>
  <headerFooter>
    <oddFooter>&amp;C&amp;"Helvetica Neue,Regular"&amp;12&amp;P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V79"/>
  <sheetViews>
    <sheetView showGridLines="0" topLeftCell="A16" workbookViewId="0">
      <selection activeCell="C37" sqref="B33:C37"/>
    </sheetView>
  </sheetViews>
  <sheetFormatPr defaultColWidth="9.875" defaultRowHeight="13.5" customHeight="1"/>
  <cols>
    <col min="1" max="1" width="21.5" style="5" customWidth="1"/>
    <col min="2" max="2" width="22.375" style="5" customWidth="1"/>
    <col min="3" max="3" width="25" style="5" customWidth="1"/>
    <col min="4" max="4" width="29" style="5" customWidth="1"/>
    <col min="5" max="6" width="9" style="5" customWidth="1"/>
    <col min="7" max="7" width="3.875" style="5" customWidth="1"/>
    <col min="8" max="15" width="9" style="5" customWidth="1"/>
    <col min="16" max="16" width="17" style="5" customWidth="1"/>
    <col min="17" max="17" width="20.875" style="5" customWidth="1"/>
    <col min="18" max="256" width="9" style="5" customWidth="1"/>
  </cols>
  <sheetData>
    <row r="1" spans="1:20" ht="22.5" customHeight="1">
      <c r="A1" s="165" t="s">
        <v>171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1"/>
      <c r="S1" s="17"/>
      <c r="T1" s="17"/>
    </row>
    <row r="2" spans="1:20" ht="20.45" customHeight="1">
      <c r="A2" s="167" t="s">
        <v>172</v>
      </c>
      <c r="B2" s="168"/>
      <c r="C2" s="168"/>
      <c r="D2" s="168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1"/>
      <c r="S2" s="17"/>
      <c r="T2" s="38"/>
    </row>
    <row r="3" spans="1:20" ht="15.6" customHeight="1">
      <c r="A3" s="10" t="s">
        <v>15</v>
      </c>
      <c r="B3" s="10" t="s">
        <v>159</v>
      </c>
      <c r="C3" s="10" t="s">
        <v>173</v>
      </c>
      <c r="D3" s="10" t="s">
        <v>174</v>
      </c>
      <c r="E3" s="13"/>
      <c r="F3" s="26"/>
      <c r="G3" s="25"/>
      <c r="H3" s="13"/>
      <c r="I3" s="25"/>
      <c r="J3" s="26"/>
      <c r="K3" s="26"/>
      <c r="L3" s="26"/>
      <c r="M3" s="13"/>
      <c r="N3" s="13"/>
      <c r="O3" s="25"/>
      <c r="P3" s="25"/>
      <c r="Q3" s="25"/>
      <c r="R3" s="11"/>
      <c r="S3" s="18"/>
      <c r="T3" s="13"/>
    </row>
    <row r="4" spans="1:20" ht="15.6" customHeight="1">
      <c r="A4" s="10" t="s">
        <v>175</v>
      </c>
      <c r="B4" s="10" t="s">
        <v>176</v>
      </c>
      <c r="C4" s="10" t="s">
        <v>177</v>
      </c>
      <c r="D4" s="10" t="s">
        <v>178</v>
      </c>
      <c r="E4" s="13"/>
      <c r="F4" s="26"/>
      <c r="G4" s="25"/>
      <c r="H4" s="27" t="s">
        <v>172</v>
      </c>
      <c r="I4" s="27" t="s">
        <v>179</v>
      </c>
      <c r="J4" s="27" t="s">
        <v>180</v>
      </c>
      <c r="K4" s="27" t="s">
        <v>179</v>
      </c>
      <c r="L4" s="27" t="s">
        <v>155</v>
      </c>
      <c r="M4" s="27" t="s">
        <v>179</v>
      </c>
      <c r="N4" s="27" t="s">
        <v>181</v>
      </c>
      <c r="O4" s="27" t="s">
        <v>182</v>
      </c>
      <c r="P4" s="25"/>
      <c r="Q4" s="25"/>
      <c r="R4" s="11"/>
      <c r="S4" s="18"/>
      <c r="T4" s="13"/>
    </row>
    <row r="5" spans="1:20" ht="15.6" customHeight="1">
      <c r="A5" s="10" t="s">
        <v>175</v>
      </c>
      <c r="B5" s="10" t="s">
        <v>183</v>
      </c>
      <c r="C5" s="10" t="s">
        <v>177</v>
      </c>
      <c r="D5" s="10" t="s">
        <v>184</v>
      </c>
      <c r="E5" s="13"/>
      <c r="F5" s="25"/>
      <c r="G5" s="25"/>
      <c r="H5" s="12" t="s">
        <v>29</v>
      </c>
      <c r="I5" s="29"/>
      <c r="J5" s="12" t="s">
        <v>29</v>
      </c>
      <c r="K5" s="12"/>
      <c r="L5" s="12" t="s">
        <v>29</v>
      </c>
      <c r="M5" s="29"/>
      <c r="N5" s="13"/>
      <c r="O5" s="25"/>
      <c r="P5" s="25"/>
      <c r="Q5" s="25"/>
      <c r="R5" s="11"/>
      <c r="S5" s="18"/>
      <c r="T5" s="13"/>
    </row>
    <row r="6" spans="1:20" ht="15.6" customHeight="1">
      <c r="A6" s="10" t="s">
        <v>185</v>
      </c>
      <c r="B6" s="10" t="s">
        <v>186</v>
      </c>
      <c r="C6" s="10" t="s">
        <v>177</v>
      </c>
      <c r="D6" s="10" t="s">
        <v>187</v>
      </c>
      <c r="E6" s="13"/>
      <c r="F6" s="25"/>
      <c r="G6" s="25"/>
      <c r="H6" s="12" t="s">
        <v>34</v>
      </c>
      <c r="I6" s="29"/>
      <c r="J6" s="12" t="s">
        <v>34</v>
      </c>
      <c r="K6" s="12" t="s">
        <v>188</v>
      </c>
      <c r="L6" s="12" t="s">
        <v>34</v>
      </c>
      <c r="M6" s="29"/>
      <c r="N6" s="36">
        <v>1</v>
      </c>
      <c r="O6" s="37">
        <v>1</v>
      </c>
      <c r="P6" s="25"/>
      <c r="Q6" s="25"/>
      <c r="R6" s="11"/>
      <c r="S6" s="18"/>
      <c r="T6" s="13"/>
    </row>
    <row r="7" spans="1:20" ht="15.6" customHeight="1">
      <c r="A7" s="10" t="s">
        <v>189</v>
      </c>
      <c r="B7" s="10" t="s">
        <v>190</v>
      </c>
      <c r="C7" s="10" t="s">
        <v>177</v>
      </c>
      <c r="D7" s="10" t="s">
        <v>191</v>
      </c>
      <c r="E7" s="13"/>
      <c r="F7" s="25"/>
      <c r="G7" s="25"/>
      <c r="H7" s="12" t="s">
        <v>37</v>
      </c>
      <c r="I7" s="29"/>
      <c r="J7" s="12" t="s">
        <v>37</v>
      </c>
      <c r="K7" s="12"/>
      <c r="L7" s="12" t="s">
        <v>37</v>
      </c>
      <c r="M7" s="29"/>
      <c r="N7" s="13"/>
      <c r="O7" s="25"/>
      <c r="P7" s="25"/>
      <c r="Q7" s="25"/>
      <c r="R7" s="11"/>
      <c r="S7" s="18"/>
      <c r="T7" s="13"/>
    </row>
    <row r="8" spans="1:20" ht="15.6" customHeight="1">
      <c r="A8" s="10" t="s">
        <v>192</v>
      </c>
      <c r="B8" s="10" t="s">
        <v>193</v>
      </c>
      <c r="C8" s="10" t="s">
        <v>177</v>
      </c>
      <c r="D8" s="10" t="s">
        <v>194</v>
      </c>
      <c r="E8" s="13"/>
      <c r="F8" s="25"/>
      <c r="G8" s="25"/>
      <c r="H8" s="12" t="s">
        <v>40</v>
      </c>
      <c r="I8" s="29"/>
      <c r="J8" s="12" t="s">
        <v>40</v>
      </c>
      <c r="K8" s="12"/>
      <c r="L8" s="12" t="s">
        <v>40</v>
      </c>
      <c r="M8" s="29"/>
      <c r="N8" s="13"/>
      <c r="O8" s="13"/>
      <c r="P8" s="25"/>
      <c r="Q8" s="25"/>
      <c r="R8" s="11"/>
      <c r="S8" s="18"/>
      <c r="T8" s="13"/>
    </row>
    <row r="9" spans="1:20" ht="15.6" customHeight="1">
      <c r="A9" s="10" t="s">
        <v>195</v>
      </c>
      <c r="B9" s="10" t="s">
        <v>196</v>
      </c>
      <c r="C9" s="10" t="s">
        <v>177</v>
      </c>
      <c r="D9" s="13"/>
      <c r="E9" s="13"/>
      <c r="F9" s="25"/>
      <c r="G9" s="25"/>
      <c r="H9" s="12" t="s">
        <v>43</v>
      </c>
      <c r="I9" s="29"/>
      <c r="J9" s="12" t="s">
        <v>43</v>
      </c>
      <c r="K9" s="12"/>
      <c r="L9" s="12" t="s">
        <v>43</v>
      </c>
      <c r="M9" s="29"/>
      <c r="N9" s="13"/>
      <c r="O9" s="13"/>
      <c r="P9" s="25"/>
      <c r="Q9" s="25"/>
      <c r="R9" s="11"/>
      <c r="S9" s="18"/>
      <c r="T9" s="13"/>
    </row>
    <row r="10" spans="1:20" ht="15.6" customHeight="1">
      <c r="A10" s="10" t="s">
        <v>189</v>
      </c>
      <c r="B10" s="10" t="s">
        <v>197</v>
      </c>
      <c r="C10" s="10" t="s">
        <v>177</v>
      </c>
      <c r="D10" s="13"/>
      <c r="E10" s="13"/>
      <c r="F10" s="25"/>
      <c r="G10" s="25"/>
      <c r="H10" s="12" t="s">
        <v>46</v>
      </c>
      <c r="I10" s="34">
        <v>1</v>
      </c>
      <c r="J10" s="12" t="s">
        <v>46</v>
      </c>
      <c r="K10" s="12" t="s">
        <v>188</v>
      </c>
      <c r="L10" s="12" t="s">
        <v>46</v>
      </c>
      <c r="M10" s="29"/>
      <c r="N10" s="36">
        <v>2</v>
      </c>
      <c r="O10" s="37">
        <v>2</v>
      </c>
      <c r="P10" s="25"/>
      <c r="Q10" s="25"/>
      <c r="R10" s="11"/>
      <c r="S10" s="18"/>
      <c r="T10" s="13"/>
    </row>
    <row r="11" spans="1:20" ht="15.6" customHeight="1">
      <c r="A11" s="10" t="s">
        <v>198</v>
      </c>
      <c r="B11" s="10" t="s">
        <v>199</v>
      </c>
      <c r="C11" s="10" t="s">
        <v>177</v>
      </c>
      <c r="D11" s="13"/>
      <c r="E11" s="13"/>
      <c r="F11" s="25"/>
      <c r="G11" s="25"/>
      <c r="H11" s="12" t="s">
        <v>49</v>
      </c>
      <c r="I11" s="34">
        <v>1</v>
      </c>
      <c r="J11" s="12" t="s">
        <v>49</v>
      </c>
      <c r="K11" s="12" t="s">
        <v>200</v>
      </c>
      <c r="L11" s="12" t="s">
        <v>49</v>
      </c>
      <c r="M11" s="34">
        <v>1</v>
      </c>
      <c r="N11" s="36">
        <v>4</v>
      </c>
      <c r="O11" s="37">
        <v>4</v>
      </c>
      <c r="P11" s="25"/>
      <c r="Q11" s="25"/>
      <c r="R11" s="11"/>
      <c r="S11" s="18"/>
      <c r="T11" s="13"/>
    </row>
    <row r="12" spans="1:20" ht="15.6" customHeight="1">
      <c r="A12" s="10" t="s">
        <v>201</v>
      </c>
      <c r="B12" s="10" t="s">
        <v>202</v>
      </c>
      <c r="C12" s="10" t="s">
        <v>177</v>
      </c>
      <c r="D12" s="10" t="s">
        <v>203</v>
      </c>
      <c r="E12" s="13"/>
      <c r="F12" s="25"/>
      <c r="G12" s="25"/>
      <c r="H12" s="12" t="s">
        <v>52</v>
      </c>
      <c r="I12" s="29"/>
      <c r="J12" s="12" t="s">
        <v>52</v>
      </c>
      <c r="K12" s="12" t="s">
        <v>188</v>
      </c>
      <c r="L12" s="12" t="s">
        <v>52</v>
      </c>
      <c r="M12" s="29"/>
      <c r="N12" s="36">
        <v>1</v>
      </c>
      <c r="O12" s="37">
        <v>1</v>
      </c>
      <c r="P12" s="25"/>
      <c r="Q12" s="25"/>
      <c r="R12" s="11"/>
      <c r="S12" s="18"/>
      <c r="T12" s="13"/>
    </row>
    <row r="13" spans="1:20" ht="15.6" customHeight="1">
      <c r="A13" s="10" t="s">
        <v>204</v>
      </c>
      <c r="B13" s="10" t="s">
        <v>205</v>
      </c>
      <c r="C13" s="10" t="s">
        <v>206</v>
      </c>
      <c r="D13" s="10" t="s">
        <v>207</v>
      </c>
      <c r="E13" s="13"/>
      <c r="F13" s="25"/>
      <c r="G13" s="25"/>
      <c r="H13" s="12" t="s">
        <v>55</v>
      </c>
      <c r="I13" s="34">
        <v>1</v>
      </c>
      <c r="J13" s="12" t="s">
        <v>55</v>
      </c>
      <c r="K13" s="12" t="s">
        <v>208</v>
      </c>
      <c r="L13" s="12" t="s">
        <v>55</v>
      </c>
      <c r="M13" s="29"/>
      <c r="N13" s="36">
        <v>6</v>
      </c>
      <c r="O13" s="37">
        <v>6</v>
      </c>
      <c r="P13" s="25"/>
      <c r="Q13" s="25"/>
      <c r="R13" s="11"/>
      <c r="S13" s="18"/>
      <c r="T13" s="13"/>
    </row>
    <row r="14" spans="1:20" ht="15.6" customHeight="1">
      <c r="A14" s="10" t="s">
        <v>209</v>
      </c>
      <c r="B14" s="10" t="s">
        <v>210</v>
      </c>
      <c r="C14" s="10" t="s">
        <v>206</v>
      </c>
      <c r="D14" s="10" t="s">
        <v>211</v>
      </c>
      <c r="E14" s="13"/>
      <c r="F14" s="26"/>
      <c r="G14" s="25"/>
      <c r="H14" s="12" t="s">
        <v>58</v>
      </c>
      <c r="I14" s="34">
        <v>1</v>
      </c>
      <c r="J14" s="12" t="s">
        <v>58</v>
      </c>
      <c r="K14" s="12" t="s">
        <v>188</v>
      </c>
      <c r="L14" s="12" t="s">
        <v>58</v>
      </c>
      <c r="M14" s="34">
        <v>2</v>
      </c>
      <c r="N14" s="36">
        <v>4</v>
      </c>
      <c r="O14" s="37">
        <v>4</v>
      </c>
      <c r="P14" s="25"/>
      <c r="Q14" s="25"/>
      <c r="R14" s="11"/>
      <c r="S14" s="18"/>
      <c r="T14" s="13"/>
    </row>
    <row r="15" spans="1:20" ht="15.6" customHeight="1">
      <c r="A15" s="10" t="s">
        <v>212</v>
      </c>
      <c r="B15" s="13" t="s">
        <v>213</v>
      </c>
      <c r="C15" s="10" t="s">
        <v>206</v>
      </c>
      <c r="D15" s="10" t="s">
        <v>214</v>
      </c>
      <c r="E15" s="13"/>
      <c r="F15" s="26"/>
      <c r="G15" s="25"/>
      <c r="H15" s="12" t="s">
        <v>61</v>
      </c>
      <c r="I15" s="29"/>
      <c r="J15" s="12" t="s">
        <v>61</v>
      </c>
      <c r="K15" s="12" t="s">
        <v>188</v>
      </c>
      <c r="L15" s="12" t="s">
        <v>61</v>
      </c>
      <c r="M15" s="29"/>
      <c r="N15" s="36">
        <v>1</v>
      </c>
      <c r="O15" s="37">
        <v>1</v>
      </c>
      <c r="P15" s="25"/>
      <c r="Q15" s="25"/>
      <c r="R15" s="11"/>
      <c r="S15" s="18"/>
      <c r="T15" s="13"/>
    </row>
    <row r="16" spans="1:20" ht="15.6" customHeight="1">
      <c r="A16" s="13"/>
      <c r="B16" s="13"/>
      <c r="C16" s="13"/>
      <c r="D16" s="13"/>
      <c r="E16" s="13"/>
      <c r="F16" s="26"/>
      <c r="G16" s="25"/>
      <c r="H16" s="12" t="s">
        <v>64</v>
      </c>
      <c r="I16" s="29"/>
      <c r="J16" s="12" t="s">
        <v>64</v>
      </c>
      <c r="K16" s="12"/>
      <c r="L16" s="12" t="s">
        <v>64</v>
      </c>
      <c r="M16" s="29"/>
      <c r="N16" s="13"/>
      <c r="O16" s="25"/>
      <c r="P16" s="25"/>
      <c r="Q16" s="25"/>
      <c r="R16" s="11"/>
      <c r="S16" s="18"/>
      <c r="T16" s="13"/>
    </row>
    <row r="17" spans="1:20" ht="15.6" customHeight="1">
      <c r="A17" s="13"/>
      <c r="B17" s="13"/>
      <c r="C17" s="13"/>
      <c r="D17" s="13"/>
      <c r="E17" s="13"/>
      <c r="F17" s="25"/>
      <c r="G17" s="25"/>
      <c r="H17" s="12" t="s">
        <v>67</v>
      </c>
      <c r="I17" s="29"/>
      <c r="J17" s="12" t="s">
        <v>67</v>
      </c>
      <c r="K17" s="12"/>
      <c r="L17" s="12" t="s">
        <v>67</v>
      </c>
      <c r="M17" s="29"/>
      <c r="N17" s="13"/>
      <c r="O17" s="13"/>
      <c r="P17" s="25"/>
      <c r="Q17" s="25"/>
      <c r="R17" s="11"/>
      <c r="S17" s="18"/>
      <c r="T17" s="13"/>
    </row>
    <row r="18" spans="1:20" ht="20.45" customHeight="1">
      <c r="A18" s="167" t="s">
        <v>180</v>
      </c>
      <c r="B18" s="168"/>
      <c r="C18" s="168"/>
      <c r="D18" s="168"/>
      <c r="E18" s="13"/>
      <c r="F18" s="25"/>
      <c r="G18" s="25"/>
      <c r="H18" s="12" t="s">
        <v>70</v>
      </c>
      <c r="I18" s="34">
        <v>1</v>
      </c>
      <c r="J18" s="12" t="s">
        <v>70</v>
      </c>
      <c r="K18" s="12"/>
      <c r="L18" s="12" t="s">
        <v>70</v>
      </c>
      <c r="M18" s="29"/>
      <c r="N18" s="36">
        <v>1</v>
      </c>
      <c r="O18" s="36">
        <v>1</v>
      </c>
      <c r="P18" s="25"/>
      <c r="Q18" s="25"/>
      <c r="R18" s="11"/>
      <c r="S18" s="18"/>
      <c r="T18" s="13"/>
    </row>
    <row r="19" spans="1:20" ht="15.6" customHeight="1">
      <c r="A19" s="10" t="s">
        <v>198</v>
      </c>
      <c r="B19" s="10" t="s">
        <v>215</v>
      </c>
      <c r="C19" s="10" t="s">
        <v>216</v>
      </c>
      <c r="D19" s="10" t="s">
        <v>217</v>
      </c>
      <c r="E19" s="13"/>
      <c r="F19" s="25"/>
      <c r="G19" s="25"/>
      <c r="H19" s="12" t="s">
        <v>73</v>
      </c>
      <c r="I19" s="29"/>
      <c r="J19" s="12" t="s">
        <v>73</v>
      </c>
      <c r="K19" s="12"/>
      <c r="L19" s="12" t="s">
        <v>73</v>
      </c>
      <c r="M19" s="29"/>
      <c r="N19" s="13"/>
      <c r="O19" s="13"/>
      <c r="P19" s="25"/>
      <c r="Q19" s="25"/>
      <c r="R19" s="11"/>
      <c r="S19" s="18"/>
      <c r="T19" s="13"/>
    </row>
    <row r="20" spans="1:20" ht="15.6" customHeight="1">
      <c r="A20" s="10" t="s">
        <v>209</v>
      </c>
      <c r="B20" s="10" t="s">
        <v>218</v>
      </c>
      <c r="C20" s="10" t="s">
        <v>216</v>
      </c>
      <c r="D20" s="10" t="s">
        <v>219</v>
      </c>
      <c r="E20" s="13"/>
      <c r="F20" s="25"/>
      <c r="G20" s="25"/>
      <c r="H20" s="12" t="s">
        <v>76</v>
      </c>
      <c r="I20" s="29"/>
      <c r="J20" s="12" t="s">
        <v>76</v>
      </c>
      <c r="K20" s="12"/>
      <c r="L20" s="12" t="s">
        <v>76</v>
      </c>
      <c r="M20" s="29"/>
      <c r="N20" s="13"/>
      <c r="O20" s="25"/>
      <c r="P20" s="25"/>
      <c r="Q20" s="25"/>
      <c r="R20" s="11"/>
      <c r="S20" s="18"/>
      <c r="T20" s="13"/>
    </row>
    <row r="21" spans="1:20" ht="15.6" customHeight="1">
      <c r="A21" s="10" t="s">
        <v>209</v>
      </c>
      <c r="B21" s="10" t="s">
        <v>218</v>
      </c>
      <c r="C21" s="10" t="s">
        <v>216</v>
      </c>
      <c r="D21" s="10" t="s">
        <v>220</v>
      </c>
      <c r="E21" s="13"/>
      <c r="F21" s="28"/>
      <c r="G21" s="28"/>
      <c r="H21" s="12" t="s">
        <v>165</v>
      </c>
      <c r="I21" s="29"/>
      <c r="J21" s="12" t="s">
        <v>165</v>
      </c>
      <c r="K21" s="12"/>
      <c r="L21" s="12" t="s">
        <v>165</v>
      </c>
      <c r="M21" s="29"/>
      <c r="N21" s="13"/>
      <c r="O21" s="13"/>
      <c r="P21" s="25"/>
      <c r="Q21" s="25"/>
      <c r="R21" s="11"/>
      <c r="S21" s="18"/>
      <c r="T21" s="13"/>
    </row>
    <row r="22" spans="1:20" ht="15.6" customHeight="1">
      <c r="A22" s="10" t="s">
        <v>204</v>
      </c>
      <c r="B22" s="10" t="s">
        <v>221</v>
      </c>
      <c r="C22" s="10" t="s">
        <v>216</v>
      </c>
      <c r="D22" s="10" t="s">
        <v>222</v>
      </c>
      <c r="E22" s="13"/>
      <c r="F22" s="28"/>
      <c r="G22" s="28"/>
      <c r="H22" s="12" t="s">
        <v>166</v>
      </c>
      <c r="I22" s="29"/>
      <c r="J22" s="12" t="s">
        <v>166</v>
      </c>
      <c r="K22" s="12"/>
      <c r="L22" s="12" t="s">
        <v>166</v>
      </c>
      <c r="M22" s="29"/>
      <c r="N22" s="13"/>
      <c r="O22" s="25"/>
      <c r="P22" s="25"/>
      <c r="Q22" s="25"/>
      <c r="R22" s="11"/>
      <c r="S22" s="18"/>
      <c r="T22" s="13"/>
    </row>
    <row r="23" spans="1:20" ht="15.6" customHeight="1">
      <c r="A23" s="10" t="s">
        <v>223</v>
      </c>
      <c r="B23" s="10" t="s">
        <v>224</v>
      </c>
      <c r="C23" s="10" t="s">
        <v>225</v>
      </c>
      <c r="D23" s="10" t="s">
        <v>226</v>
      </c>
      <c r="E23" s="13"/>
      <c r="F23" s="28"/>
      <c r="G23" s="28"/>
      <c r="H23" s="12" t="s">
        <v>167</v>
      </c>
      <c r="I23" s="29"/>
      <c r="J23" s="12" t="s">
        <v>167</v>
      </c>
      <c r="K23" s="12"/>
      <c r="L23" s="12" t="s">
        <v>167</v>
      </c>
      <c r="M23" s="29"/>
      <c r="N23" s="13"/>
      <c r="O23" s="13"/>
      <c r="P23" s="25"/>
      <c r="Q23" s="25"/>
      <c r="R23" s="11"/>
      <c r="S23" s="18"/>
      <c r="T23" s="13"/>
    </row>
    <row r="24" spans="1:20" ht="15.6" customHeight="1">
      <c r="A24" s="10" t="s">
        <v>185</v>
      </c>
      <c r="B24" s="10" t="s">
        <v>227</v>
      </c>
      <c r="C24" s="10" t="s">
        <v>225</v>
      </c>
      <c r="D24" s="10" t="s">
        <v>228</v>
      </c>
      <c r="E24" s="13"/>
      <c r="F24" s="28"/>
      <c r="G24" s="28"/>
      <c r="H24" s="12" t="s">
        <v>88</v>
      </c>
      <c r="I24" s="34">
        <v>1</v>
      </c>
      <c r="J24" s="12" t="s">
        <v>88</v>
      </c>
      <c r="K24" s="12"/>
      <c r="L24" s="12" t="s">
        <v>88</v>
      </c>
      <c r="M24" s="29"/>
      <c r="N24" s="36">
        <v>1</v>
      </c>
      <c r="O24" s="36">
        <v>1</v>
      </c>
      <c r="P24" s="25"/>
      <c r="Q24" s="25"/>
      <c r="R24" s="11"/>
      <c r="S24" s="18"/>
      <c r="T24" s="13"/>
    </row>
    <row r="25" spans="1:20" ht="15.6" customHeight="1">
      <c r="A25" s="10" t="s">
        <v>209</v>
      </c>
      <c r="B25" s="10" t="s">
        <v>229</v>
      </c>
      <c r="C25" s="10" t="s">
        <v>225</v>
      </c>
      <c r="D25" s="10" t="s">
        <v>230</v>
      </c>
      <c r="E25" s="13"/>
      <c r="F25" s="13"/>
      <c r="G25" s="13"/>
      <c r="H25" s="12" t="s">
        <v>91</v>
      </c>
      <c r="I25" s="29"/>
      <c r="J25" s="12" t="s">
        <v>91</v>
      </c>
      <c r="K25" s="12"/>
      <c r="L25" s="12" t="s">
        <v>91</v>
      </c>
      <c r="M25" s="29"/>
      <c r="N25" s="13"/>
      <c r="O25" s="25"/>
      <c r="P25" s="25"/>
      <c r="Q25" s="25"/>
      <c r="R25" s="11"/>
      <c r="S25" s="18"/>
      <c r="T25" s="13"/>
    </row>
    <row r="26" spans="1:20" ht="15.6" customHeight="1">
      <c r="A26" s="10" t="s">
        <v>209</v>
      </c>
      <c r="B26" s="10" t="s">
        <v>218</v>
      </c>
      <c r="C26" s="10" t="s">
        <v>225</v>
      </c>
      <c r="D26" s="10" t="s">
        <v>231</v>
      </c>
      <c r="E26" s="13"/>
      <c r="F26" s="13"/>
      <c r="G26" s="13"/>
      <c r="H26" s="12" t="s">
        <v>94</v>
      </c>
      <c r="I26" s="29"/>
      <c r="J26" s="12" t="s">
        <v>94</v>
      </c>
      <c r="K26" s="12"/>
      <c r="L26" s="12" t="s">
        <v>94</v>
      </c>
      <c r="M26" s="29"/>
      <c r="N26" s="13"/>
      <c r="O26" s="25"/>
      <c r="P26" s="25"/>
      <c r="Q26" s="25"/>
      <c r="R26" s="11"/>
      <c r="S26" s="18"/>
      <c r="T26" s="13"/>
    </row>
    <row r="27" spans="1:20" ht="15.6" customHeight="1">
      <c r="A27" s="10" t="s">
        <v>232</v>
      </c>
      <c r="B27" s="10" t="s">
        <v>233</v>
      </c>
      <c r="C27" s="10" t="s">
        <v>225</v>
      </c>
      <c r="D27" s="10" t="s">
        <v>234</v>
      </c>
      <c r="E27" s="13"/>
      <c r="F27" s="13"/>
      <c r="G27" s="13"/>
      <c r="H27" s="12" t="s">
        <v>97</v>
      </c>
      <c r="I27" s="29"/>
      <c r="J27" s="12" t="s">
        <v>97</v>
      </c>
      <c r="K27" s="12"/>
      <c r="L27" s="12" t="s">
        <v>97</v>
      </c>
      <c r="M27" s="29"/>
      <c r="N27" s="13"/>
      <c r="O27" s="25"/>
      <c r="P27" s="25"/>
      <c r="Q27" s="25"/>
      <c r="R27" s="11"/>
      <c r="S27" s="18"/>
      <c r="T27" s="13"/>
    </row>
    <row r="28" spans="1:20" ht="15.6" customHeight="1">
      <c r="A28" s="10" t="s">
        <v>209</v>
      </c>
      <c r="B28" s="10" t="s">
        <v>235</v>
      </c>
      <c r="C28" s="10" t="s">
        <v>206</v>
      </c>
      <c r="D28" s="10" t="s">
        <v>236</v>
      </c>
      <c r="E28" s="13"/>
      <c r="F28" s="13"/>
      <c r="G28" s="13"/>
      <c r="H28" s="12" t="s">
        <v>100</v>
      </c>
      <c r="I28" s="29"/>
      <c r="J28" s="12" t="s">
        <v>100</v>
      </c>
      <c r="K28" s="12"/>
      <c r="L28" s="12" t="s">
        <v>100</v>
      </c>
      <c r="M28" s="29"/>
      <c r="N28" s="13"/>
      <c r="O28" s="25"/>
      <c r="P28" s="25"/>
      <c r="Q28" s="25"/>
      <c r="R28" s="11"/>
      <c r="S28" s="18"/>
      <c r="T28" s="13"/>
    </row>
    <row r="29" spans="1:20" ht="15.6" customHeight="1">
      <c r="A29" s="10" t="s">
        <v>237</v>
      </c>
      <c r="B29" s="10" t="s">
        <v>238</v>
      </c>
      <c r="C29" s="10" t="s">
        <v>206</v>
      </c>
      <c r="D29" s="10" t="s">
        <v>239</v>
      </c>
      <c r="E29" s="13"/>
      <c r="F29" s="13"/>
      <c r="G29" s="13"/>
      <c r="H29" s="12" t="s">
        <v>103</v>
      </c>
      <c r="I29" s="29"/>
      <c r="J29" s="12" t="s">
        <v>103</v>
      </c>
      <c r="K29" s="12"/>
      <c r="L29" s="12" t="s">
        <v>103</v>
      </c>
      <c r="M29" s="29"/>
      <c r="N29" s="13"/>
      <c r="O29" s="25"/>
      <c r="P29" s="25"/>
      <c r="Q29" s="25"/>
      <c r="R29" s="11"/>
      <c r="S29" s="18"/>
      <c r="T29" s="13"/>
    </row>
    <row r="30" spans="1:20" ht="15.6" customHeight="1">
      <c r="A30" s="10" t="s">
        <v>204</v>
      </c>
      <c r="B30" s="10" t="s">
        <v>240</v>
      </c>
      <c r="C30" s="10" t="s">
        <v>206</v>
      </c>
      <c r="D30" s="10" t="s">
        <v>241</v>
      </c>
      <c r="E30" s="13"/>
      <c r="F30" s="13"/>
      <c r="G30" s="13"/>
      <c r="H30" s="12" t="s">
        <v>106</v>
      </c>
      <c r="I30" s="29"/>
      <c r="J30" s="12" t="s">
        <v>106</v>
      </c>
      <c r="K30" s="12"/>
      <c r="L30" s="12" t="s">
        <v>106</v>
      </c>
      <c r="M30" s="29"/>
      <c r="N30" s="13"/>
      <c r="O30" s="25"/>
      <c r="P30" s="25"/>
      <c r="Q30" s="25"/>
      <c r="R30" s="11"/>
      <c r="S30" s="18"/>
      <c r="T30" s="13"/>
    </row>
    <row r="31" spans="1:20" ht="15.6" customHeight="1">
      <c r="A31" s="13"/>
      <c r="B31" s="13"/>
      <c r="C31" s="13"/>
      <c r="D31" s="13"/>
      <c r="E31" s="13"/>
      <c r="F31" s="13"/>
      <c r="G31" s="13"/>
      <c r="H31" s="12" t="s">
        <v>110</v>
      </c>
      <c r="I31" s="34">
        <v>1</v>
      </c>
      <c r="J31" s="12" t="s">
        <v>110</v>
      </c>
      <c r="K31" s="12"/>
      <c r="L31" s="12" t="s">
        <v>110</v>
      </c>
      <c r="M31" s="29"/>
      <c r="N31" s="36">
        <v>1</v>
      </c>
      <c r="O31" s="37">
        <v>1</v>
      </c>
      <c r="P31" s="25"/>
      <c r="Q31" s="25"/>
      <c r="R31" s="11"/>
      <c r="S31" s="18"/>
      <c r="T31" s="13"/>
    </row>
    <row r="32" spans="1:20" ht="20.45" customHeight="1">
      <c r="A32" s="167" t="s">
        <v>155</v>
      </c>
      <c r="B32" s="168"/>
      <c r="C32" s="168"/>
      <c r="D32" s="168"/>
      <c r="E32" s="13"/>
      <c r="F32" s="13"/>
      <c r="G32" s="13"/>
      <c r="H32" s="12" t="s">
        <v>113</v>
      </c>
      <c r="I32" s="34">
        <v>2</v>
      </c>
      <c r="J32" s="12" t="s">
        <v>113</v>
      </c>
      <c r="K32" s="12"/>
      <c r="L32" s="12" t="s">
        <v>113</v>
      </c>
      <c r="M32" s="29"/>
      <c r="N32" s="36">
        <v>2</v>
      </c>
      <c r="O32" s="37">
        <v>2</v>
      </c>
      <c r="P32" s="25"/>
      <c r="Q32" s="25"/>
      <c r="R32" s="11"/>
      <c r="S32" s="18"/>
      <c r="T32" s="13"/>
    </row>
    <row r="33" spans="1:20" ht="15.6" customHeight="1">
      <c r="A33" s="10" t="s">
        <v>242</v>
      </c>
      <c r="B33" s="10" t="s">
        <v>243</v>
      </c>
      <c r="C33" s="10" t="s">
        <v>216</v>
      </c>
      <c r="D33" s="10" t="s">
        <v>244</v>
      </c>
      <c r="E33" s="13"/>
      <c r="F33" s="13"/>
      <c r="G33" s="13"/>
      <c r="H33" s="12" t="s">
        <v>116</v>
      </c>
      <c r="I33" s="29"/>
      <c r="J33" s="12" t="s">
        <v>116</v>
      </c>
      <c r="K33" s="12"/>
      <c r="L33" s="12" t="s">
        <v>116</v>
      </c>
      <c r="M33" s="29"/>
      <c r="N33" s="13"/>
      <c r="O33" s="25"/>
      <c r="P33" s="25"/>
      <c r="Q33" s="25"/>
      <c r="R33" s="11"/>
      <c r="S33" s="18"/>
      <c r="T33" s="13"/>
    </row>
    <row r="34" spans="1:20" ht="15.6" customHeight="1">
      <c r="A34" s="10" t="s">
        <v>242</v>
      </c>
      <c r="B34" s="10" t="s">
        <v>243</v>
      </c>
      <c r="C34" s="10" t="s">
        <v>216</v>
      </c>
      <c r="D34" s="10" t="s">
        <v>245</v>
      </c>
      <c r="E34" s="13"/>
      <c r="F34" s="13"/>
      <c r="G34" s="13"/>
      <c r="H34" s="12" t="s">
        <v>119</v>
      </c>
      <c r="I34" s="29"/>
      <c r="J34" s="12" t="s">
        <v>119</v>
      </c>
      <c r="K34" s="12"/>
      <c r="L34" s="12" t="s">
        <v>119</v>
      </c>
      <c r="M34" s="29"/>
      <c r="N34" s="13"/>
      <c r="O34" s="25"/>
      <c r="P34" s="25"/>
      <c r="Q34" s="25"/>
      <c r="R34" s="11"/>
      <c r="S34" s="18"/>
      <c r="T34" s="13"/>
    </row>
    <row r="35" spans="1:20" ht="15.6" customHeight="1">
      <c r="A35" s="10" t="s">
        <v>185</v>
      </c>
      <c r="B35" s="10" t="s">
        <v>246</v>
      </c>
      <c r="C35" s="10" t="s">
        <v>216</v>
      </c>
      <c r="D35" s="10" t="s">
        <v>247</v>
      </c>
      <c r="E35" s="13"/>
      <c r="F35" s="13"/>
      <c r="G35" s="13"/>
      <c r="H35" s="12" t="s">
        <v>122</v>
      </c>
      <c r="I35" s="29"/>
      <c r="J35" s="12" t="s">
        <v>122</v>
      </c>
      <c r="K35" s="12"/>
      <c r="L35" s="12" t="s">
        <v>122</v>
      </c>
      <c r="M35" s="29"/>
      <c r="N35" s="13"/>
      <c r="O35" s="25"/>
      <c r="P35" s="25"/>
      <c r="Q35" s="25"/>
      <c r="R35" s="11"/>
      <c r="S35" s="18"/>
      <c r="T35" s="13"/>
    </row>
    <row r="36" spans="1:20" ht="15.6" customHeight="1">
      <c r="A36" s="10" t="s">
        <v>204</v>
      </c>
      <c r="B36" s="10" t="s">
        <v>240</v>
      </c>
      <c r="C36" s="10" t="s">
        <v>216</v>
      </c>
      <c r="D36" s="10" t="s">
        <v>248</v>
      </c>
      <c r="E36" s="29"/>
      <c r="F36" s="13"/>
      <c r="G36" s="13"/>
      <c r="H36" s="12" t="s">
        <v>125</v>
      </c>
      <c r="I36" s="35"/>
      <c r="J36" s="12" t="s">
        <v>125</v>
      </c>
      <c r="K36" s="12"/>
      <c r="L36" s="12" t="s">
        <v>125</v>
      </c>
      <c r="M36" s="29"/>
      <c r="N36" s="13"/>
      <c r="O36" s="25"/>
      <c r="P36" s="25"/>
      <c r="Q36" s="25"/>
      <c r="R36" s="11"/>
      <c r="S36" s="18"/>
      <c r="T36" s="13"/>
    </row>
    <row r="37" spans="1:20" ht="15.6" customHeight="1">
      <c r="A37" s="10" t="s">
        <v>249</v>
      </c>
      <c r="B37" s="24" t="s">
        <v>250</v>
      </c>
      <c r="C37" s="10" t="s">
        <v>225</v>
      </c>
      <c r="D37" s="10" t="s">
        <v>251</v>
      </c>
      <c r="E37" s="29"/>
      <c r="F37" s="13"/>
      <c r="G37" s="13"/>
      <c r="H37" s="12" t="s">
        <v>128</v>
      </c>
      <c r="I37" s="29"/>
      <c r="J37" s="12" t="s">
        <v>128</v>
      </c>
      <c r="K37" s="12"/>
      <c r="L37" s="12" t="s">
        <v>128</v>
      </c>
      <c r="M37" s="29"/>
      <c r="N37" s="13"/>
      <c r="O37" s="25"/>
      <c r="P37" s="25"/>
      <c r="Q37" s="25"/>
      <c r="R37" s="11"/>
      <c r="S37" s="18"/>
      <c r="T37" s="13"/>
    </row>
    <row r="38" spans="1:20" ht="14.25" customHeight="1">
      <c r="A38" s="13"/>
      <c r="B38" s="13"/>
      <c r="C38" s="13"/>
      <c r="D38" s="13"/>
      <c r="E38" s="13"/>
      <c r="F38" s="13"/>
      <c r="G38" s="13"/>
      <c r="H38" s="12" t="s">
        <v>131</v>
      </c>
      <c r="I38" s="29"/>
      <c r="J38" s="12" t="s">
        <v>131</v>
      </c>
      <c r="K38" s="12"/>
      <c r="L38" s="12" t="s">
        <v>131</v>
      </c>
      <c r="M38" s="29"/>
      <c r="N38" s="13"/>
      <c r="O38" s="25"/>
      <c r="P38" s="25"/>
      <c r="Q38" s="25"/>
      <c r="R38" s="11"/>
      <c r="S38" s="18"/>
      <c r="T38" s="13"/>
    </row>
    <row r="39" spans="1:20" ht="14.25" customHeight="1">
      <c r="A39" s="13"/>
      <c r="B39" s="13"/>
      <c r="C39" s="13"/>
      <c r="D39" s="13"/>
      <c r="E39" s="13"/>
      <c r="F39" s="13"/>
      <c r="G39" s="13"/>
      <c r="H39" s="12" t="s">
        <v>168</v>
      </c>
      <c r="I39" s="34">
        <v>1</v>
      </c>
      <c r="J39" s="12" t="s">
        <v>168</v>
      </c>
      <c r="K39" s="12"/>
      <c r="L39" s="12" t="s">
        <v>168</v>
      </c>
      <c r="M39" s="29"/>
      <c r="N39" s="36">
        <v>1</v>
      </c>
      <c r="O39" s="37">
        <v>1</v>
      </c>
      <c r="P39" s="25"/>
      <c r="Q39" s="25"/>
      <c r="R39" s="11"/>
      <c r="S39" s="18"/>
      <c r="T39" s="13"/>
    </row>
    <row r="40" spans="1:20" ht="14.25" customHeight="1">
      <c r="A40" s="13"/>
      <c r="B40" s="13"/>
      <c r="C40" s="13"/>
      <c r="D40" s="13"/>
      <c r="E40" s="13"/>
      <c r="F40" s="13"/>
      <c r="G40" s="13"/>
      <c r="H40" s="12" t="s">
        <v>169</v>
      </c>
      <c r="I40" s="34">
        <v>1</v>
      </c>
      <c r="J40" s="12" t="s">
        <v>169</v>
      </c>
      <c r="K40" s="12"/>
      <c r="L40" s="12" t="s">
        <v>169</v>
      </c>
      <c r="M40" s="29"/>
      <c r="N40" s="36">
        <v>1</v>
      </c>
      <c r="O40" s="37">
        <v>1</v>
      </c>
      <c r="P40" s="25"/>
      <c r="Q40" s="25"/>
      <c r="R40" s="11"/>
      <c r="S40" s="18"/>
      <c r="T40" s="13"/>
    </row>
    <row r="41" spans="1:20" ht="14.25" customHeight="1">
      <c r="A41" s="13"/>
      <c r="B41" s="13"/>
      <c r="C41" s="13"/>
      <c r="D41" s="13"/>
      <c r="E41" s="13"/>
      <c r="F41" s="13"/>
      <c r="G41" s="13"/>
      <c r="H41" s="12" t="s">
        <v>138</v>
      </c>
      <c r="I41" s="29"/>
      <c r="J41" s="12" t="s">
        <v>138</v>
      </c>
      <c r="K41" s="12"/>
      <c r="L41" s="12" t="s">
        <v>138</v>
      </c>
      <c r="M41" s="29"/>
      <c r="N41" s="13"/>
      <c r="O41" s="25"/>
      <c r="P41" s="25"/>
      <c r="Q41" s="25"/>
      <c r="R41" s="11"/>
      <c r="S41" s="18"/>
      <c r="T41" s="13"/>
    </row>
    <row r="42" spans="1:20" ht="14.25" customHeight="1">
      <c r="A42" s="13"/>
      <c r="B42" s="13"/>
      <c r="C42" s="13"/>
      <c r="D42" s="13"/>
      <c r="E42" s="13"/>
      <c r="F42" s="13"/>
      <c r="G42" s="13"/>
      <c r="H42" s="12" t="s">
        <v>140</v>
      </c>
      <c r="I42" s="29"/>
      <c r="J42" s="12" t="s">
        <v>140</v>
      </c>
      <c r="K42" s="12"/>
      <c r="L42" s="12" t="s">
        <v>140</v>
      </c>
      <c r="M42" s="29"/>
      <c r="N42" s="13"/>
      <c r="O42" s="25"/>
      <c r="P42" s="25"/>
      <c r="Q42" s="25"/>
      <c r="R42" s="11"/>
      <c r="S42" s="17"/>
      <c r="T42" s="16"/>
    </row>
    <row r="43" spans="1:20" ht="14.25" customHeight="1">
      <c r="A43" s="13"/>
      <c r="B43" s="13"/>
      <c r="C43" s="13"/>
      <c r="D43" s="13"/>
      <c r="E43" s="13"/>
      <c r="F43" s="13"/>
      <c r="G43" s="13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11"/>
      <c r="S43" s="17"/>
      <c r="T43" s="17"/>
    </row>
    <row r="44" spans="1:20" ht="14.25" customHeight="1">
      <c r="A44" s="13"/>
      <c r="B44" s="13"/>
      <c r="C44" s="13"/>
      <c r="D44" s="13"/>
      <c r="E44" s="13"/>
      <c r="F44" s="13"/>
      <c r="G44" s="13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11"/>
      <c r="S44" s="17"/>
      <c r="T44" s="17"/>
    </row>
    <row r="45" spans="1:20" ht="14.25" customHeight="1">
      <c r="A45" s="13"/>
      <c r="B45" s="13"/>
      <c r="C45" s="13"/>
      <c r="D45" s="13"/>
      <c r="E45" s="13"/>
      <c r="F45" s="13"/>
      <c r="G45" s="13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11"/>
      <c r="S45" s="17"/>
      <c r="T45" s="17"/>
    </row>
    <row r="46" spans="1:20" ht="14.25" customHeight="1">
      <c r="A46" s="13"/>
      <c r="B46" s="13"/>
      <c r="C46" s="13"/>
      <c r="D46" s="13"/>
      <c r="E46" s="13"/>
      <c r="F46" s="13"/>
      <c r="G46" s="13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11"/>
      <c r="S46" s="17"/>
      <c r="T46" s="17"/>
    </row>
    <row r="47" spans="1:20" ht="14.25" customHeight="1">
      <c r="A47" s="16"/>
      <c r="B47" s="16"/>
      <c r="C47" s="16"/>
      <c r="D47" s="16"/>
      <c r="E47" s="16"/>
      <c r="F47" s="16"/>
      <c r="G47" s="30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1"/>
      <c r="S47" s="17"/>
      <c r="T47" s="17"/>
    </row>
    <row r="48" spans="1:20" ht="14.25" customHeight="1">
      <c r="A48" s="17"/>
      <c r="B48" s="17"/>
      <c r="C48" s="17"/>
      <c r="D48" s="17"/>
      <c r="E48" s="17"/>
      <c r="F48" s="17"/>
      <c r="G48" s="18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1"/>
      <c r="S48" s="17"/>
      <c r="T48" s="17"/>
    </row>
    <row r="49" spans="1:20" ht="14.25" customHeight="1">
      <c r="A49" s="17"/>
      <c r="B49" s="17"/>
      <c r="C49" s="17"/>
      <c r="D49" s="17"/>
      <c r="E49" s="17"/>
      <c r="F49" s="17"/>
      <c r="G49" s="18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1"/>
      <c r="S49" s="17"/>
      <c r="T49" s="17"/>
    </row>
    <row r="50" spans="1:20" ht="14.25" customHeight="1">
      <c r="A50" s="17"/>
      <c r="B50" s="17"/>
      <c r="C50" s="17"/>
      <c r="D50" s="17"/>
      <c r="E50" s="17"/>
      <c r="F50" s="17"/>
      <c r="G50" s="18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1"/>
      <c r="S50" s="17"/>
      <c r="T50" s="17"/>
    </row>
    <row r="51" spans="1:20" ht="14.25" customHeight="1">
      <c r="A51" s="17"/>
      <c r="B51" s="17"/>
      <c r="C51" s="17"/>
      <c r="D51" s="17"/>
      <c r="E51" s="17"/>
      <c r="F51" s="17"/>
      <c r="G51" s="18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1"/>
      <c r="S51" s="17"/>
      <c r="T51" s="17"/>
    </row>
    <row r="52" spans="1:20" ht="30.95" customHeight="1">
      <c r="A52" s="17"/>
      <c r="B52" s="17"/>
      <c r="C52" s="17"/>
      <c r="D52" s="17"/>
      <c r="E52" s="17"/>
      <c r="F52" s="17"/>
      <c r="G52" s="18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1"/>
      <c r="S52" s="17"/>
      <c r="T52" s="17"/>
    </row>
    <row r="53" spans="1:20" ht="14.25" customHeight="1">
      <c r="A53" s="17"/>
      <c r="B53" s="17"/>
      <c r="C53" s="17"/>
      <c r="D53" s="17"/>
      <c r="E53" s="17"/>
      <c r="F53" s="17"/>
      <c r="G53" s="1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1"/>
      <c r="S53" s="17"/>
      <c r="T53" s="17"/>
    </row>
    <row r="54" spans="1:20" ht="14.25" customHeight="1">
      <c r="A54" s="17"/>
      <c r="B54" s="17"/>
      <c r="C54" s="17"/>
      <c r="D54" s="17"/>
      <c r="E54" s="17"/>
      <c r="F54" s="17"/>
      <c r="G54" s="18"/>
      <c r="H54" s="19"/>
      <c r="I54" s="25"/>
      <c r="J54" s="19"/>
      <c r="K54" s="19"/>
      <c r="L54" s="19"/>
      <c r="M54" s="19"/>
      <c r="N54" s="19"/>
      <c r="O54" s="25"/>
      <c r="P54" s="19"/>
      <c r="Q54" s="19"/>
      <c r="R54" s="11"/>
      <c r="S54" s="17"/>
      <c r="T54" s="17"/>
    </row>
    <row r="55" spans="1:20" ht="14.25" customHeight="1">
      <c r="A55" s="17"/>
      <c r="B55" s="17"/>
      <c r="C55" s="17"/>
      <c r="D55" s="17"/>
      <c r="E55" s="17"/>
      <c r="F55" s="17"/>
      <c r="G55" s="17"/>
      <c r="H55" s="31"/>
      <c r="I55" s="25"/>
      <c r="J55" s="19"/>
      <c r="K55" s="19"/>
      <c r="L55" s="19"/>
      <c r="M55" s="19"/>
      <c r="N55" s="19"/>
      <c r="O55" s="19"/>
      <c r="P55" s="19"/>
      <c r="Q55" s="19"/>
      <c r="R55" s="11"/>
      <c r="S55" s="17"/>
      <c r="T55" s="17"/>
    </row>
    <row r="56" spans="1:20" ht="14.25" customHeight="1">
      <c r="A56" s="17"/>
      <c r="B56" s="17"/>
      <c r="C56" s="17"/>
      <c r="D56" s="17"/>
      <c r="E56" s="17"/>
      <c r="F56" s="17"/>
      <c r="G56" s="17"/>
      <c r="H56" s="32"/>
      <c r="I56" s="19"/>
      <c r="J56" s="19"/>
      <c r="K56" s="19"/>
      <c r="L56" s="19"/>
      <c r="M56" s="19"/>
      <c r="N56" s="19"/>
      <c r="O56" s="25"/>
      <c r="P56" s="19"/>
      <c r="Q56" s="19"/>
      <c r="R56" s="11"/>
      <c r="S56" s="17"/>
      <c r="T56" s="17"/>
    </row>
    <row r="57" spans="1:20" ht="14.25" customHeight="1">
      <c r="A57" s="17"/>
      <c r="B57" s="17"/>
      <c r="C57" s="17"/>
      <c r="D57" s="17"/>
      <c r="E57" s="17"/>
      <c r="F57" s="17"/>
      <c r="G57" s="17"/>
      <c r="H57" s="32"/>
      <c r="I57" s="25"/>
      <c r="J57" s="19"/>
      <c r="K57" s="19"/>
      <c r="L57" s="19"/>
      <c r="M57" s="19"/>
      <c r="N57" s="19"/>
      <c r="O57" s="25"/>
      <c r="P57" s="19"/>
      <c r="Q57" s="19"/>
      <c r="R57" s="11"/>
      <c r="S57" s="17"/>
      <c r="T57" s="17"/>
    </row>
    <row r="58" spans="1:20" ht="14.25" customHeight="1">
      <c r="A58" s="17"/>
      <c r="B58" s="17"/>
      <c r="C58" s="17"/>
      <c r="D58" s="17"/>
      <c r="E58" s="17"/>
      <c r="F58" s="17"/>
      <c r="G58" s="17"/>
      <c r="H58" s="32"/>
      <c r="I58" s="19"/>
      <c r="J58" s="19"/>
      <c r="K58" s="19"/>
      <c r="L58" s="19"/>
      <c r="M58" s="19"/>
      <c r="N58" s="19"/>
      <c r="O58" s="25"/>
      <c r="P58" s="19"/>
      <c r="Q58" s="19"/>
      <c r="R58" s="11"/>
      <c r="S58" s="17"/>
      <c r="T58" s="17"/>
    </row>
    <row r="59" spans="1:20" ht="14.25" customHeight="1">
      <c r="A59" s="17"/>
      <c r="B59" s="17"/>
      <c r="C59" s="17"/>
      <c r="D59" s="17"/>
      <c r="E59" s="17"/>
      <c r="F59" s="17"/>
      <c r="G59" s="17"/>
      <c r="H59" s="31"/>
      <c r="I59" s="25"/>
      <c r="J59" s="25"/>
      <c r="K59" s="25"/>
      <c r="L59" s="25"/>
      <c r="M59" s="25"/>
      <c r="N59" s="25"/>
      <c r="O59" s="25"/>
      <c r="P59" s="25"/>
      <c r="Q59" s="25"/>
      <c r="R59" s="11"/>
      <c r="S59" s="17"/>
      <c r="T59" s="17"/>
    </row>
    <row r="60" spans="1:20" ht="15.95" customHeight="1">
      <c r="A60" s="17"/>
      <c r="B60" s="17"/>
      <c r="C60" s="17"/>
      <c r="D60" s="17"/>
      <c r="E60" s="17"/>
      <c r="F60" s="17"/>
      <c r="G60" s="17"/>
      <c r="H60" s="31"/>
      <c r="I60" s="25"/>
      <c r="J60" s="25"/>
      <c r="K60" s="25"/>
      <c r="L60" s="25"/>
      <c r="M60" s="25"/>
      <c r="N60" s="25"/>
      <c r="O60" s="25"/>
      <c r="P60" s="25"/>
      <c r="Q60" s="25"/>
      <c r="R60" s="11"/>
      <c r="S60" s="17"/>
      <c r="T60" s="17"/>
    </row>
    <row r="61" spans="1:20" ht="14.25" customHeight="1">
      <c r="A61" s="17"/>
      <c r="B61" s="17"/>
      <c r="C61" s="17"/>
      <c r="D61" s="17"/>
      <c r="E61" s="17"/>
      <c r="F61" s="17"/>
      <c r="G61" s="17"/>
      <c r="H61" s="31"/>
      <c r="I61" s="25"/>
      <c r="J61" s="25"/>
      <c r="K61" s="25"/>
      <c r="L61" s="25"/>
      <c r="M61" s="25"/>
      <c r="N61" s="25"/>
      <c r="O61" s="25"/>
      <c r="P61" s="25"/>
      <c r="Q61" s="25"/>
      <c r="R61" s="11"/>
      <c r="S61" s="17"/>
      <c r="T61" s="17"/>
    </row>
    <row r="62" spans="1:20" ht="15.95" customHeight="1">
      <c r="A62" s="17"/>
      <c r="B62" s="17"/>
      <c r="C62" s="17"/>
      <c r="D62" s="17"/>
      <c r="E62" s="17"/>
      <c r="F62" s="17"/>
      <c r="G62" s="17"/>
      <c r="H62" s="33"/>
      <c r="I62" s="13"/>
      <c r="J62" s="13"/>
      <c r="K62" s="13"/>
      <c r="L62" s="13"/>
      <c r="M62" s="13"/>
      <c r="N62" s="13"/>
      <c r="O62" s="13"/>
      <c r="P62" s="13"/>
      <c r="Q62" s="13"/>
      <c r="R62" s="11"/>
      <c r="S62" s="17"/>
      <c r="T62" s="17"/>
    </row>
    <row r="63" spans="1:20" ht="15.95" customHeight="1">
      <c r="A63" s="17"/>
      <c r="B63" s="17"/>
      <c r="C63" s="17"/>
      <c r="D63" s="17"/>
      <c r="E63" s="17"/>
      <c r="F63" s="17"/>
      <c r="G63" s="17"/>
      <c r="H63" s="33"/>
      <c r="I63" s="13"/>
      <c r="J63" s="13"/>
      <c r="K63" s="13"/>
      <c r="L63" s="13"/>
      <c r="M63" s="13"/>
      <c r="N63" s="13"/>
      <c r="O63" s="13"/>
      <c r="P63" s="13"/>
      <c r="Q63" s="13"/>
      <c r="R63" s="11"/>
      <c r="S63" s="17"/>
      <c r="T63" s="17"/>
    </row>
    <row r="64" spans="1:20" ht="15.95" customHeight="1">
      <c r="A64" s="17"/>
      <c r="B64" s="17"/>
      <c r="C64" s="17"/>
      <c r="D64" s="17"/>
      <c r="E64" s="17"/>
      <c r="F64" s="17"/>
      <c r="G64" s="17"/>
      <c r="H64" s="33"/>
      <c r="I64" s="13"/>
      <c r="J64" s="13"/>
      <c r="K64" s="13"/>
      <c r="L64" s="13"/>
      <c r="M64" s="13"/>
      <c r="N64" s="13"/>
      <c r="O64" s="13"/>
      <c r="P64" s="13"/>
      <c r="Q64" s="13"/>
      <c r="R64" s="11"/>
      <c r="S64" s="17"/>
      <c r="T64" s="17"/>
    </row>
    <row r="65" spans="1:20" ht="15.95" customHeight="1">
      <c r="A65" s="17"/>
      <c r="B65" s="17"/>
      <c r="C65" s="17"/>
      <c r="D65" s="17"/>
      <c r="E65" s="17"/>
      <c r="F65" s="17"/>
      <c r="G65" s="17"/>
      <c r="H65" s="33"/>
      <c r="I65" s="13"/>
      <c r="J65" s="13"/>
      <c r="K65" s="13"/>
      <c r="L65" s="13"/>
      <c r="M65" s="13"/>
      <c r="N65" s="13"/>
      <c r="O65" s="13"/>
      <c r="P65" s="13"/>
      <c r="Q65" s="13"/>
      <c r="R65" s="11"/>
      <c r="S65" s="17"/>
      <c r="T65" s="17"/>
    </row>
    <row r="66" spans="1:20" ht="15.95" customHeight="1">
      <c r="A66" s="17"/>
      <c r="B66" s="17"/>
      <c r="C66" s="17"/>
      <c r="D66" s="17"/>
      <c r="E66" s="17"/>
      <c r="F66" s="17"/>
      <c r="G66" s="17"/>
      <c r="H66" s="33"/>
      <c r="I66" s="13"/>
      <c r="J66" s="13"/>
      <c r="K66" s="13"/>
      <c r="L66" s="13"/>
      <c r="M66" s="13"/>
      <c r="N66" s="13"/>
      <c r="O66" s="13"/>
      <c r="P66" s="13"/>
      <c r="Q66" s="13"/>
      <c r="R66" s="11"/>
      <c r="S66" s="17"/>
      <c r="T66" s="17"/>
    </row>
    <row r="67" spans="1:20" ht="15.95" customHeight="1">
      <c r="A67" s="17"/>
      <c r="B67" s="17"/>
      <c r="C67" s="17"/>
      <c r="D67" s="17"/>
      <c r="E67" s="17"/>
      <c r="F67" s="17"/>
      <c r="G67" s="17"/>
      <c r="H67" s="33"/>
      <c r="I67" s="13"/>
      <c r="J67" s="13"/>
      <c r="K67" s="13"/>
      <c r="L67" s="13"/>
      <c r="M67" s="13"/>
      <c r="N67" s="13"/>
      <c r="O67" s="13"/>
      <c r="P67" s="13"/>
      <c r="Q67" s="13"/>
      <c r="R67" s="11"/>
      <c r="S67" s="17"/>
      <c r="T67" s="17"/>
    </row>
    <row r="68" spans="1:20" ht="15.95" customHeight="1">
      <c r="A68" s="17"/>
      <c r="B68" s="17"/>
      <c r="C68" s="17"/>
      <c r="D68" s="17"/>
      <c r="E68" s="17"/>
      <c r="F68" s="17"/>
      <c r="G68" s="17"/>
      <c r="H68" s="33"/>
      <c r="I68" s="13"/>
      <c r="J68" s="13"/>
      <c r="K68" s="13"/>
      <c r="L68" s="13"/>
      <c r="M68" s="13"/>
      <c r="N68" s="13"/>
      <c r="O68" s="13"/>
      <c r="P68" s="13"/>
      <c r="Q68" s="13"/>
      <c r="R68" s="11"/>
      <c r="S68" s="17"/>
      <c r="T68" s="17"/>
    </row>
    <row r="69" spans="1:20" ht="15.95" customHeight="1">
      <c r="A69" s="17"/>
      <c r="B69" s="17"/>
      <c r="C69" s="17"/>
      <c r="D69" s="17"/>
      <c r="E69" s="17"/>
      <c r="F69" s="17"/>
      <c r="G69" s="17"/>
      <c r="H69" s="33"/>
      <c r="I69" s="13"/>
      <c r="J69" s="13"/>
      <c r="K69" s="13"/>
      <c r="L69" s="13"/>
      <c r="M69" s="13"/>
      <c r="N69" s="13"/>
      <c r="O69" s="13"/>
      <c r="P69" s="13"/>
      <c r="Q69" s="13"/>
      <c r="R69" s="11"/>
      <c r="S69" s="17"/>
      <c r="T69" s="17"/>
    </row>
    <row r="70" spans="1:20" ht="15.95" customHeight="1">
      <c r="A70" s="17"/>
      <c r="B70" s="17"/>
      <c r="C70" s="17"/>
      <c r="D70" s="17"/>
      <c r="E70" s="17"/>
      <c r="F70" s="17"/>
      <c r="G70" s="17"/>
      <c r="H70" s="33"/>
      <c r="I70" s="13"/>
      <c r="J70" s="13"/>
      <c r="K70" s="13"/>
      <c r="L70" s="13"/>
      <c r="M70" s="13"/>
      <c r="N70" s="13"/>
      <c r="O70" s="13"/>
      <c r="P70" s="13"/>
      <c r="Q70" s="13"/>
      <c r="R70" s="11"/>
      <c r="S70" s="17"/>
      <c r="T70" s="17"/>
    </row>
    <row r="71" spans="1:20" ht="15.95" customHeight="1">
      <c r="A71" s="17"/>
      <c r="B71" s="17"/>
      <c r="C71" s="17"/>
      <c r="D71" s="17"/>
      <c r="E71" s="17"/>
      <c r="F71" s="17"/>
      <c r="G71" s="17"/>
      <c r="H71" s="33"/>
      <c r="I71" s="13"/>
      <c r="J71" s="13"/>
      <c r="K71" s="13"/>
      <c r="L71" s="13"/>
      <c r="M71" s="13"/>
      <c r="N71" s="13"/>
      <c r="O71" s="13"/>
      <c r="P71" s="13"/>
      <c r="Q71" s="13"/>
      <c r="R71" s="11"/>
      <c r="S71" s="17"/>
      <c r="T71" s="17"/>
    </row>
    <row r="72" spans="1:20" ht="15.95" customHeight="1">
      <c r="A72" s="17"/>
      <c r="B72" s="17"/>
      <c r="C72" s="17"/>
      <c r="D72" s="17"/>
      <c r="E72" s="17"/>
      <c r="F72" s="17"/>
      <c r="G72" s="17"/>
      <c r="H72" s="33"/>
      <c r="I72" s="13"/>
      <c r="J72" s="13"/>
      <c r="K72" s="13"/>
      <c r="L72" s="13"/>
      <c r="M72" s="13"/>
      <c r="N72" s="13"/>
      <c r="O72" s="13"/>
      <c r="P72" s="13"/>
      <c r="Q72" s="13"/>
      <c r="R72" s="11"/>
      <c r="S72" s="17"/>
      <c r="T72" s="17"/>
    </row>
    <row r="73" spans="1:20" ht="15.95" customHeight="1">
      <c r="A73" s="17"/>
      <c r="B73" s="17"/>
      <c r="C73" s="17"/>
      <c r="D73" s="17"/>
      <c r="E73" s="17"/>
      <c r="F73" s="17"/>
      <c r="G73" s="17"/>
      <c r="H73" s="33"/>
      <c r="I73" s="13"/>
      <c r="J73" s="13"/>
      <c r="K73" s="13"/>
      <c r="L73" s="13"/>
      <c r="M73" s="13"/>
      <c r="N73" s="13"/>
      <c r="O73" s="13"/>
      <c r="P73" s="13"/>
      <c r="Q73" s="13"/>
      <c r="R73" s="11"/>
      <c r="S73" s="17"/>
      <c r="T73" s="17"/>
    </row>
    <row r="74" spans="1:20" ht="15.95" customHeight="1">
      <c r="A74" s="17"/>
      <c r="B74" s="17"/>
      <c r="C74" s="17"/>
      <c r="D74" s="17"/>
      <c r="E74" s="17"/>
      <c r="F74" s="17"/>
      <c r="G74" s="17"/>
      <c r="H74" s="33"/>
      <c r="I74" s="13"/>
      <c r="J74" s="13"/>
      <c r="K74" s="13"/>
      <c r="L74" s="13"/>
      <c r="M74" s="13"/>
      <c r="N74" s="13"/>
      <c r="O74" s="13"/>
      <c r="P74" s="13"/>
      <c r="Q74" s="13"/>
      <c r="R74" s="11"/>
      <c r="S74" s="17"/>
      <c r="T74" s="17"/>
    </row>
    <row r="75" spans="1:20" ht="15.95" customHeight="1">
      <c r="A75" s="17"/>
      <c r="B75" s="17"/>
      <c r="C75" s="17"/>
      <c r="D75" s="17"/>
      <c r="E75" s="17"/>
      <c r="F75" s="17"/>
      <c r="G75" s="17"/>
      <c r="H75" s="33"/>
      <c r="I75" s="13"/>
      <c r="J75" s="13"/>
      <c r="K75" s="13"/>
      <c r="L75" s="13"/>
      <c r="M75" s="13"/>
      <c r="N75" s="13"/>
      <c r="O75" s="13"/>
      <c r="P75" s="13"/>
      <c r="Q75" s="13"/>
      <c r="R75" s="11"/>
      <c r="S75" s="17"/>
      <c r="T75" s="17"/>
    </row>
    <row r="76" spans="1:20" ht="15.95" customHeight="1">
      <c r="A76" s="17"/>
      <c r="B76" s="17"/>
      <c r="C76" s="17"/>
      <c r="D76" s="17"/>
      <c r="E76" s="17"/>
      <c r="F76" s="17"/>
      <c r="G76" s="17"/>
      <c r="H76" s="33"/>
      <c r="I76" s="13"/>
      <c r="J76" s="13"/>
      <c r="K76" s="13"/>
      <c r="L76" s="13"/>
      <c r="M76" s="13"/>
      <c r="N76" s="13"/>
      <c r="O76" s="13"/>
      <c r="P76" s="13"/>
      <c r="Q76" s="13"/>
      <c r="R76" s="11"/>
      <c r="S76" s="17"/>
      <c r="T76" s="17"/>
    </row>
    <row r="77" spans="1:20" ht="15.95" customHeight="1">
      <c r="A77" s="17"/>
      <c r="B77" s="17"/>
      <c r="C77" s="17"/>
      <c r="D77" s="17"/>
      <c r="E77" s="17"/>
      <c r="F77" s="17"/>
      <c r="G77" s="17"/>
      <c r="H77" s="33"/>
      <c r="I77" s="13"/>
      <c r="J77" s="13"/>
      <c r="K77" s="13"/>
      <c r="L77" s="13"/>
      <c r="M77" s="13"/>
      <c r="N77" s="13"/>
      <c r="O77" s="13"/>
      <c r="P77" s="13"/>
      <c r="Q77" s="13"/>
      <c r="R77" s="11"/>
      <c r="S77" s="17"/>
      <c r="T77" s="17"/>
    </row>
    <row r="78" spans="1:20" ht="15.95" customHeight="1">
      <c r="A78" s="17"/>
      <c r="B78" s="17"/>
      <c r="C78" s="17"/>
      <c r="D78" s="17"/>
      <c r="E78" s="17"/>
      <c r="F78" s="17"/>
      <c r="G78" s="17"/>
      <c r="H78" s="33"/>
      <c r="I78" s="13"/>
      <c r="J78" s="13"/>
      <c r="K78" s="13"/>
      <c r="L78" s="13"/>
      <c r="M78" s="13"/>
      <c r="N78" s="13"/>
      <c r="O78" s="13"/>
      <c r="P78" s="13"/>
      <c r="Q78" s="13"/>
      <c r="R78" s="11"/>
      <c r="S78" s="17"/>
      <c r="T78" s="17"/>
    </row>
    <row r="79" spans="1:20" ht="15.95" customHeight="1">
      <c r="A79" s="17"/>
      <c r="B79" s="17"/>
      <c r="C79" s="17"/>
      <c r="D79" s="17"/>
      <c r="E79" s="17"/>
      <c r="F79" s="17"/>
      <c r="G79" s="17"/>
      <c r="H79" s="33"/>
      <c r="I79" s="13"/>
      <c r="J79" s="13"/>
      <c r="K79" s="13"/>
      <c r="L79" s="13"/>
      <c r="M79" s="13"/>
      <c r="N79" s="13"/>
      <c r="O79" s="13"/>
      <c r="P79" s="13"/>
      <c r="Q79" s="13"/>
      <c r="R79" s="11"/>
      <c r="S79" s="17"/>
      <c r="T79" s="17"/>
    </row>
  </sheetData>
  <mergeCells count="4">
    <mergeCell ref="A1:Q1"/>
    <mergeCell ref="A2:D2"/>
    <mergeCell ref="A18:D18"/>
    <mergeCell ref="A32:D32"/>
  </mergeCells>
  <phoneticPr fontId="23" type="noConversion"/>
  <pageMargins left="0.75" right="0.75" top="1" bottom="1" header="0.51180555555555596" footer="0.51180555555555596"/>
  <pageSetup orientation="portrait" useFirstPageNumber="1"/>
  <headerFooter>
    <oddFooter>&amp;C&amp;"Helvetica Neue,Regular"&amp;12&amp;P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V66"/>
  <sheetViews>
    <sheetView showGridLines="0" workbookViewId="0"/>
  </sheetViews>
  <sheetFormatPr defaultColWidth="9.875" defaultRowHeight="13.5" customHeight="1"/>
  <cols>
    <col min="1" max="1" width="12" style="5" customWidth="1"/>
    <col min="2" max="2" width="16" style="5" customWidth="1"/>
    <col min="3" max="4" width="9" style="5" customWidth="1"/>
    <col min="5" max="5" width="16.5" style="5" customWidth="1"/>
    <col min="6" max="9" width="9" style="5" customWidth="1"/>
    <col min="10" max="10" width="4.5" style="5" customWidth="1"/>
    <col min="11" max="11" width="25.375" style="5" customWidth="1"/>
    <col min="12" max="256" width="9" style="5" customWidth="1"/>
  </cols>
  <sheetData>
    <row r="1" spans="1:13" ht="25.5" customHeight="1">
      <c r="A1" s="6" t="s">
        <v>252</v>
      </c>
      <c r="B1" s="7"/>
      <c r="C1" s="7"/>
      <c r="D1" s="8"/>
      <c r="E1" s="8"/>
      <c r="F1" s="17"/>
      <c r="G1" s="17"/>
      <c r="H1" s="17"/>
      <c r="I1" s="17"/>
      <c r="J1" s="17"/>
      <c r="K1" s="17"/>
      <c r="L1" s="17"/>
      <c r="M1" s="17"/>
    </row>
    <row r="2" spans="1:13" ht="28.5" customHeight="1">
      <c r="A2" s="9" t="s">
        <v>15</v>
      </c>
      <c r="B2" s="9" t="s">
        <v>253</v>
      </c>
      <c r="C2" s="10" t="s">
        <v>163</v>
      </c>
      <c r="D2" s="11"/>
      <c r="E2" s="17"/>
      <c r="F2" s="17"/>
      <c r="G2" s="17"/>
      <c r="H2" s="17"/>
      <c r="I2" s="17"/>
      <c r="J2" s="17"/>
      <c r="K2" s="17"/>
      <c r="L2" s="17"/>
      <c r="M2" s="17"/>
    </row>
    <row r="3" spans="1:13" ht="15.95" customHeight="1">
      <c r="A3" s="12" t="s">
        <v>29</v>
      </c>
      <c r="B3" s="13"/>
      <c r="C3" s="14"/>
      <c r="D3" s="15"/>
      <c r="E3" s="17"/>
      <c r="F3" s="17"/>
      <c r="G3" s="17"/>
      <c r="H3" s="17"/>
      <c r="I3" s="17"/>
      <c r="J3" s="17"/>
      <c r="K3" s="17"/>
      <c r="L3" s="17"/>
      <c r="M3" s="17"/>
    </row>
    <row r="4" spans="1:13" ht="15.95" customHeight="1">
      <c r="A4" s="12" t="s">
        <v>34</v>
      </c>
      <c r="B4" s="13"/>
      <c r="C4" s="14"/>
      <c r="D4" s="15"/>
      <c r="E4" s="17"/>
      <c r="F4" s="17"/>
      <c r="G4" s="17"/>
      <c r="H4" s="17"/>
      <c r="I4" s="17"/>
      <c r="J4" s="17"/>
      <c r="K4" s="17"/>
      <c r="L4" s="17"/>
      <c r="M4" s="17"/>
    </row>
    <row r="5" spans="1:13" ht="15.95" customHeight="1">
      <c r="A5" s="12" t="s">
        <v>37</v>
      </c>
      <c r="B5" s="13"/>
      <c r="C5" s="14"/>
      <c r="D5" s="15"/>
      <c r="E5" s="17"/>
      <c r="F5" s="17"/>
      <c r="G5" s="17"/>
      <c r="H5" s="17"/>
      <c r="I5" s="17"/>
      <c r="J5" s="17"/>
      <c r="K5" s="169"/>
      <c r="L5" s="169"/>
      <c r="M5" s="169"/>
    </row>
    <row r="6" spans="1:13" ht="14.25" customHeight="1">
      <c r="A6" s="12" t="s">
        <v>40</v>
      </c>
      <c r="B6" s="13"/>
      <c r="C6" s="13"/>
      <c r="D6" s="15"/>
      <c r="E6" s="17"/>
      <c r="F6" s="17"/>
      <c r="G6" s="17"/>
      <c r="H6" s="17"/>
      <c r="I6" s="17"/>
      <c r="J6" s="18"/>
      <c r="K6" s="170"/>
      <c r="L6" s="170"/>
      <c r="M6" s="170"/>
    </row>
    <row r="7" spans="1:13" ht="15" customHeight="1">
      <c r="A7" s="12" t="s">
        <v>43</v>
      </c>
      <c r="B7" s="13"/>
      <c r="C7" s="13"/>
      <c r="D7" s="15"/>
      <c r="E7" s="17"/>
      <c r="F7" s="17"/>
      <c r="G7" s="17"/>
      <c r="H7" s="17"/>
      <c r="I7" s="17"/>
      <c r="J7" s="18"/>
      <c r="K7" s="20"/>
      <c r="L7" s="21"/>
      <c r="M7" s="22"/>
    </row>
    <row r="8" spans="1:13" ht="15" customHeight="1">
      <c r="A8" s="12" t="s">
        <v>46</v>
      </c>
      <c r="B8" s="13"/>
      <c r="C8" s="13"/>
      <c r="D8" s="15"/>
      <c r="E8" s="17"/>
      <c r="F8" s="17"/>
      <c r="G8" s="17"/>
      <c r="H8" s="17"/>
      <c r="I8" s="17"/>
      <c r="J8" s="18"/>
      <c r="K8" s="20"/>
      <c r="L8" s="21"/>
      <c r="M8" s="22"/>
    </row>
    <row r="9" spans="1:13" ht="15" customHeight="1">
      <c r="A9" s="12" t="s">
        <v>49</v>
      </c>
      <c r="B9" s="13"/>
      <c r="C9" s="13"/>
      <c r="D9" s="15"/>
      <c r="E9" s="17"/>
      <c r="F9" s="17"/>
      <c r="G9" s="17"/>
      <c r="H9" s="17"/>
      <c r="I9" s="17"/>
      <c r="J9" s="18"/>
      <c r="K9" s="20"/>
      <c r="L9" s="21"/>
      <c r="M9" s="22"/>
    </row>
    <row r="10" spans="1:13" ht="15" customHeight="1">
      <c r="A10" s="12" t="s">
        <v>52</v>
      </c>
      <c r="B10" s="13"/>
      <c r="C10" s="13"/>
      <c r="D10" s="15"/>
      <c r="E10" s="17"/>
      <c r="F10" s="17"/>
      <c r="G10" s="17"/>
      <c r="H10" s="17"/>
      <c r="I10" s="17"/>
      <c r="J10" s="18"/>
      <c r="K10" s="20"/>
      <c r="L10" s="21"/>
      <c r="M10" s="22"/>
    </row>
    <row r="11" spans="1:13" ht="15" customHeight="1">
      <c r="A11" s="12" t="s">
        <v>55</v>
      </c>
      <c r="B11" s="13"/>
      <c r="C11" s="13"/>
      <c r="D11" s="15"/>
      <c r="E11" s="17"/>
      <c r="F11" s="17"/>
      <c r="G11" s="17"/>
      <c r="H11" s="17"/>
      <c r="I11" s="17"/>
      <c r="J11" s="18"/>
      <c r="K11" s="20"/>
      <c r="L11" s="21"/>
      <c r="M11" s="22"/>
    </row>
    <row r="12" spans="1:13" ht="15" customHeight="1">
      <c r="A12" s="12" t="s">
        <v>58</v>
      </c>
      <c r="B12" s="13"/>
      <c r="C12" s="13"/>
      <c r="D12" s="15"/>
      <c r="E12" s="17"/>
      <c r="F12" s="17"/>
      <c r="G12" s="17"/>
      <c r="H12" s="17"/>
      <c r="I12" s="17"/>
      <c r="J12" s="18"/>
      <c r="K12" s="20"/>
      <c r="L12" s="21"/>
      <c r="M12" s="22"/>
    </row>
    <row r="13" spans="1:13" ht="15" customHeight="1">
      <c r="A13" s="12" t="s">
        <v>61</v>
      </c>
      <c r="B13" s="13"/>
      <c r="C13" s="13"/>
      <c r="D13" s="15"/>
      <c r="E13" s="17"/>
      <c r="F13" s="17"/>
      <c r="G13" s="17"/>
      <c r="H13" s="17"/>
      <c r="I13" s="17"/>
      <c r="J13" s="18"/>
      <c r="K13" s="20"/>
      <c r="L13" s="21"/>
      <c r="M13" s="22"/>
    </row>
    <row r="14" spans="1:13" ht="15" customHeight="1">
      <c r="A14" s="12" t="s">
        <v>64</v>
      </c>
      <c r="B14" s="13"/>
      <c r="C14" s="13"/>
      <c r="D14" s="15"/>
      <c r="E14" s="17"/>
      <c r="F14" s="17"/>
      <c r="G14" s="17"/>
      <c r="H14" s="17"/>
      <c r="I14" s="17"/>
      <c r="J14" s="18"/>
      <c r="K14" s="20"/>
      <c r="L14" s="21"/>
      <c r="M14" s="22"/>
    </row>
    <row r="15" spans="1:13" ht="15" customHeight="1">
      <c r="A15" s="12" t="s">
        <v>67</v>
      </c>
      <c r="B15" s="13"/>
      <c r="C15" s="13"/>
      <c r="D15" s="15"/>
      <c r="E15" s="17"/>
      <c r="F15" s="17"/>
      <c r="G15" s="17"/>
      <c r="H15" s="17"/>
      <c r="I15" s="17"/>
      <c r="J15" s="18"/>
      <c r="K15" s="20"/>
      <c r="L15" s="21"/>
      <c r="M15" s="22"/>
    </row>
    <row r="16" spans="1:13" ht="15" customHeight="1">
      <c r="A16" s="12" t="s">
        <v>70</v>
      </c>
      <c r="B16" s="13"/>
      <c r="C16" s="13"/>
      <c r="D16" s="15"/>
      <c r="E16" s="17"/>
      <c r="F16" s="17"/>
      <c r="G16" s="17"/>
      <c r="H16" s="17"/>
      <c r="I16" s="17"/>
      <c r="J16" s="18"/>
      <c r="K16" s="20"/>
      <c r="L16" s="21"/>
      <c r="M16" s="22"/>
    </row>
    <row r="17" spans="1:13" ht="15" customHeight="1">
      <c r="A17" s="12" t="s">
        <v>73</v>
      </c>
      <c r="B17" s="13"/>
      <c r="C17" s="13"/>
      <c r="D17" s="15"/>
      <c r="E17" s="17"/>
      <c r="F17" s="17"/>
      <c r="G17" s="17"/>
      <c r="H17" s="17"/>
      <c r="I17" s="17"/>
      <c r="J17" s="18"/>
      <c r="K17" s="20"/>
      <c r="L17" s="21"/>
      <c r="M17" s="22"/>
    </row>
    <row r="18" spans="1:13" ht="15" customHeight="1">
      <c r="A18" s="12" t="s">
        <v>76</v>
      </c>
      <c r="B18" s="13"/>
      <c r="C18" s="13"/>
      <c r="D18" s="15"/>
      <c r="E18" s="17"/>
      <c r="F18" s="17"/>
      <c r="G18" s="17"/>
      <c r="H18" s="17"/>
      <c r="I18" s="17"/>
      <c r="J18" s="18"/>
      <c r="K18" s="20"/>
      <c r="L18" s="21"/>
      <c r="M18" s="22"/>
    </row>
    <row r="19" spans="1:13" ht="15" customHeight="1">
      <c r="A19" s="12" t="s">
        <v>165</v>
      </c>
      <c r="B19" s="13"/>
      <c r="C19" s="13"/>
      <c r="D19" s="15"/>
      <c r="E19" s="17"/>
      <c r="F19" s="17"/>
      <c r="G19" s="17"/>
      <c r="H19" s="17"/>
      <c r="I19" s="17"/>
      <c r="J19" s="18"/>
      <c r="K19" s="20"/>
      <c r="L19" s="21"/>
      <c r="M19" s="22"/>
    </row>
    <row r="20" spans="1:13" ht="15" customHeight="1">
      <c r="A20" s="12" t="s">
        <v>166</v>
      </c>
      <c r="B20" s="13"/>
      <c r="C20" s="13"/>
      <c r="D20" s="15"/>
      <c r="E20" s="17"/>
      <c r="F20" s="17"/>
      <c r="G20" s="17"/>
      <c r="H20" s="17"/>
      <c r="I20" s="17"/>
      <c r="J20" s="18"/>
      <c r="K20" s="20"/>
      <c r="L20" s="21"/>
      <c r="M20" s="22"/>
    </row>
    <row r="21" spans="1:13" ht="15" customHeight="1">
      <c r="A21" s="12" t="s">
        <v>167</v>
      </c>
      <c r="B21" s="13"/>
      <c r="C21" s="13"/>
      <c r="D21" s="15"/>
      <c r="E21" s="17"/>
      <c r="F21" s="17"/>
      <c r="G21" s="17"/>
      <c r="H21" s="17"/>
      <c r="I21" s="17"/>
      <c r="J21" s="18"/>
      <c r="K21" s="20"/>
      <c r="L21" s="21"/>
      <c r="M21" s="22"/>
    </row>
    <row r="22" spans="1:13" ht="15" customHeight="1">
      <c r="A22" s="12" t="s">
        <v>88</v>
      </c>
      <c r="B22" s="13"/>
      <c r="C22" s="13"/>
      <c r="D22" s="15"/>
      <c r="E22" s="17"/>
      <c r="F22" s="17"/>
      <c r="G22" s="17"/>
      <c r="H22" s="17"/>
      <c r="I22" s="17"/>
      <c r="J22" s="18"/>
      <c r="K22" s="20"/>
      <c r="L22" s="21"/>
      <c r="M22" s="22"/>
    </row>
    <row r="23" spans="1:13" ht="15" customHeight="1">
      <c r="A23" s="12" t="s">
        <v>91</v>
      </c>
      <c r="B23" s="13"/>
      <c r="C23" s="13"/>
      <c r="D23" s="15"/>
      <c r="E23" s="17"/>
      <c r="F23" s="17"/>
      <c r="G23" s="17"/>
      <c r="H23" s="17"/>
      <c r="I23" s="17"/>
      <c r="J23" s="18"/>
      <c r="K23" s="20"/>
      <c r="L23" s="21"/>
      <c r="M23" s="22"/>
    </row>
    <row r="24" spans="1:13" ht="15" customHeight="1">
      <c r="A24" s="12" t="s">
        <v>94</v>
      </c>
      <c r="B24" s="13"/>
      <c r="C24" s="13"/>
      <c r="D24" s="15"/>
      <c r="E24" s="17"/>
      <c r="F24" s="17"/>
      <c r="G24" s="17"/>
      <c r="H24" s="17"/>
      <c r="I24" s="17"/>
      <c r="J24" s="18"/>
      <c r="K24" s="20"/>
      <c r="L24" s="21"/>
      <c r="M24" s="22"/>
    </row>
    <row r="25" spans="1:13" ht="15" customHeight="1">
      <c r="A25" s="12" t="s">
        <v>97</v>
      </c>
      <c r="B25" s="13"/>
      <c r="C25" s="13"/>
      <c r="D25" s="15"/>
      <c r="E25" s="17"/>
      <c r="F25" s="17"/>
      <c r="G25" s="17"/>
      <c r="H25" s="17"/>
      <c r="I25" s="17"/>
      <c r="J25" s="18"/>
      <c r="K25" s="20"/>
      <c r="L25" s="21"/>
      <c r="M25" s="22"/>
    </row>
    <row r="26" spans="1:13" ht="15" customHeight="1">
      <c r="A26" s="12" t="s">
        <v>100</v>
      </c>
      <c r="B26" s="13"/>
      <c r="C26" s="13"/>
      <c r="D26" s="15"/>
      <c r="E26" s="17"/>
      <c r="F26" s="17"/>
      <c r="G26" s="17"/>
      <c r="H26" s="17"/>
      <c r="I26" s="17"/>
      <c r="J26" s="18"/>
      <c r="K26" s="20"/>
      <c r="L26" s="21"/>
      <c r="M26" s="22"/>
    </row>
    <row r="27" spans="1:13" ht="15" customHeight="1">
      <c r="A27" s="12" t="s">
        <v>103</v>
      </c>
      <c r="B27" s="13"/>
      <c r="C27" s="13"/>
      <c r="D27" s="15"/>
      <c r="E27" s="17"/>
      <c r="F27" s="17"/>
      <c r="G27" s="17"/>
      <c r="H27" s="17"/>
      <c r="I27" s="17"/>
      <c r="J27" s="18"/>
      <c r="K27" s="20"/>
      <c r="L27" s="21"/>
      <c r="M27" s="22"/>
    </row>
    <row r="28" spans="1:13" ht="15" customHeight="1">
      <c r="A28" s="12" t="s">
        <v>106</v>
      </c>
      <c r="B28" s="13"/>
      <c r="C28" s="13"/>
      <c r="D28" s="15"/>
      <c r="E28" s="17"/>
      <c r="F28" s="17"/>
      <c r="G28" s="17"/>
      <c r="H28" s="17"/>
      <c r="I28" s="17"/>
      <c r="J28" s="18"/>
      <c r="K28" s="20"/>
      <c r="L28" s="21"/>
      <c r="M28" s="22"/>
    </row>
    <row r="29" spans="1:13" ht="15" customHeight="1">
      <c r="A29" s="12" t="s">
        <v>110</v>
      </c>
      <c r="B29" s="13"/>
      <c r="C29" s="13"/>
      <c r="D29" s="15"/>
      <c r="E29" s="17"/>
      <c r="F29" s="17"/>
      <c r="G29" s="17"/>
      <c r="H29" s="17"/>
      <c r="I29" s="17"/>
      <c r="J29" s="18"/>
      <c r="K29" s="20"/>
      <c r="L29" s="21"/>
      <c r="M29" s="22"/>
    </row>
    <row r="30" spans="1:13" ht="15" customHeight="1">
      <c r="A30" s="12" t="s">
        <v>113</v>
      </c>
      <c r="B30" s="13"/>
      <c r="C30" s="13"/>
      <c r="D30" s="15"/>
      <c r="E30" s="17"/>
      <c r="F30" s="17"/>
      <c r="G30" s="17"/>
      <c r="H30" s="17"/>
      <c r="I30" s="17"/>
      <c r="J30" s="18"/>
      <c r="K30" s="20"/>
      <c r="L30" s="21"/>
      <c r="M30" s="22"/>
    </row>
    <row r="31" spans="1:13" ht="15" customHeight="1">
      <c r="A31" s="12" t="s">
        <v>116</v>
      </c>
      <c r="B31" s="13"/>
      <c r="C31" s="13"/>
      <c r="D31" s="15"/>
      <c r="E31" s="17"/>
      <c r="F31" s="17"/>
      <c r="G31" s="17"/>
      <c r="H31" s="17"/>
      <c r="I31" s="17"/>
      <c r="J31" s="18"/>
      <c r="K31" s="20"/>
      <c r="L31" s="21"/>
      <c r="M31" s="22"/>
    </row>
    <row r="32" spans="1:13" ht="15" customHeight="1">
      <c r="A32" s="12" t="s">
        <v>119</v>
      </c>
      <c r="B32" s="13"/>
      <c r="C32" s="13"/>
      <c r="D32" s="15"/>
      <c r="E32" s="17"/>
      <c r="F32" s="17"/>
      <c r="G32" s="17"/>
      <c r="H32" s="17"/>
      <c r="I32" s="17"/>
      <c r="J32" s="18"/>
      <c r="K32" s="20"/>
      <c r="L32" s="21"/>
      <c r="M32" s="22"/>
    </row>
    <row r="33" spans="1:13" ht="15" customHeight="1">
      <c r="A33" s="12" t="s">
        <v>122</v>
      </c>
      <c r="B33" s="13"/>
      <c r="C33" s="13"/>
      <c r="D33" s="15"/>
      <c r="E33" s="17"/>
      <c r="F33" s="17"/>
      <c r="G33" s="17"/>
      <c r="H33" s="17"/>
      <c r="I33" s="17"/>
      <c r="J33" s="18"/>
      <c r="K33" s="20"/>
      <c r="L33" s="21"/>
      <c r="M33" s="22"/>
    </row>
    <row r="34" spans="1:13" ht="15" customHeight="1">
      <c r="A34" s="12" t="s">
        <v>125</v>
      </c>
      <c r="B34" s="13"/>
      <c r="C34" s="13"/>
      <c r="D34" s="15"/>
      <c r="E34" s="17"/>
      <c r="F34" s="17"/>
      <c r="G34" s="17"/>
      <c r="H34" s="17"/>
      <c r="I34" s="17"/>
      <c r="J34" s="18"/>
      <c r="K34" s="20"/>
      <c r="L34" s="21"/>
      <c r="M34" s="22"/>
    </row>
    <row r="35" spans="1:13" ht="15" customHeight="1">
      <c r="A35" s="12" t="s">
        <v>128</v>
      </c>
      <c r="B35" s="13"/>
      <c r="C35" s="13"/>
      <c r="D35" s="15"/>
      <c r="E35" s="17"/>
      <c r="F35" s="17"/>
      <c r="G35" s="17"/>
      <c r="H35" s="17"/>
      <c r="I35" s="17"/>
      <c r="J35" s="18"/>
      <c r="K35" s="20"/>
      <c r="L35" s="21"/>
      <c r="M35" s="22"/>
    </row>
    <row r="36" spans="1:13" ht="15" customHeight="1">
      <c r="A36" s="12" t="s">
        <v>131</v>
      </c>
      <c r="B36" s="13"/>
      <c r="C36" s="13"/>
      <c r="D36" s="15"/>
      <c r="E36" s="17"/>
      <c r="F36" s="17"/>
      <c r="G36" s="17"/>
      <c r="H36" s="17"/>
      <c r="I36" s="17"/>
      <c r="J36" s="18"/>
      <c r="K36" s="20"/>
      <c r="L36" s="21"/>
      <c r="M36" s="22"/>
    </row>
    <row r="37" spans="1:13" ht="15" customHeight="1">
      <c r="A37" s="12" t="s">
        <v>168</v>
      </c>
      <c r="B37" s="13"/>
      <c r="C37" s="13"/>
      <c r="D37" s="15"/>
      <c r="E37" s="17"/>
      <c r="F37" s="17"/>
      <c r="G37" s="17"/>
      <c r="H37" s="17"/>
      <c r="I37" s="17"/>
      <c r="J37" s="18"/>
      <c r="K37" s="20"/>
      <c r="L37" s="21"/>
      <c r="M37" s="22"/>
    </row>
    <row r="38" spans="1:13" ht="15" customHeight="1">
      <c r="A38" s="12" t="s">
        <v>169</v>
      </c>
      <c r="B38" s="13"/>
      <c r="C38" s="13"/>
      <c r="D38" s="15"/>
      <c r="E38" s="17"/>
      <c r="F38" s="17"/>
      <c r="G38" s="17"/>
      <c r="H38" s="17"/>
      <c r="I38" s="17"/>
      <c r="J38" s="18"/>
      <c r="K38" s="20"/>
      <c r="L38" s="21"/>
      <c r="M38" s="22"/>
    </row>
    <row r="39" spans="1:13" ht="15" customHeight="1">
      <c r="A39" s="12" t="s">
        <v>138</v>
      </c>
      <c r="B39" s="13"/>
      <c r="C39" s="13"/>
      <c r="D39" s="15"/>
      <c r="E39" s="17"/>
      <c r="F39" s="17"/>
      <c r="G39" s="17"/>
      <c r="H39" s="17"/>
      <c r="I39" s="17"/>
      <c r="J39" s="18"/>
      <c r="K39" s="20"/>
      <c r="L39" s="21"/>
      <c r="M39" s="22"/>
    </row>
    <row r="40" spans="1:13" ht="15" customHeight="1">
      <c r="A40" s="12" t="s">
        <v>140</v>
      </c>
      <c r="B40" s="13"/>
      <c r="C40" s="13"/>
      <c r="D40" s="15"/>
      <c r="E40" s="17"/>
      <c r="F40" s="17"/>
      <c r="G40" s="17"/>
      <c r="H40" s="17"/>
      <c r="I40" s="17"/>
      <c r="J40" s="18"/>
      <c r="K40" s="20"/>
      <c r="L40" s="21"/>
      <c r="M40" s="22"/>
    </row>
    <row r="41" spans="1:13" ht="15" customHeight="1">
      <c r="A41" s="16"/>
      <c r="B41" s="16"/>
      <c r="C41" s="16"/>
      <c r="D41" s="17"/>
      <c r="E41" s="17"/>
      <c r="F41" s="17"/>
      <c r="G41" s="17"/>
      <c r="H41" s="17"/>
      <c r="I41" s="17"/>
      <c r="J41" s="18"/>
      <c r="K41" s="20"/>
      <c r="L41" s="21"/>
      <c r="M41" s="22"/>
    </row>
    <row r="42" spans="1:13" ht="15" customHeight="1">
      <c r="A42" s="17"/>
      <c r="B42" s="17"/>
      <c r="C42" s="17"/>
      <c r="D42" s="17"/>
      <c r="E42" s="17"/>
      <c r="F42" s="17"/>
      <c r="G42" s="17"/>
      <c r="H42" s="17"/>
      <c r="I42" s="17"/>
      <c r="J42" s="18"/>
      <c r="K42" s="20"/>
      <c r="L42" s="21"/>
      <c r="M42" s="22"/>
    </row>
    <row r="43" spans="1:13" ht="15" customHeight="1">
      <c r="A43" s="17"/>
      <c r="B43" s="17"/>
      <c r="C43" s="17"/>
      <c r="D43" s="17"/>
      <c r="E43" s="17"/>
      <c r="F43" s="17"/>
      <c r="G43" s="17"/>
      <c r="H43" s="17"/>
      <c r="I43" s="17"/>
      <c r="J43" s="18"/>
      <c r="K43" s="20"/>
      <c r="L43" s="21"/>
      <c r="M43" s="22"/>
    </row>
    <row r="44" spans="1:13" ht="35.450000000000003" customHeight="1">
      <c r="A44" s="17"/>
      <c r="B44" s="17"/>
      <c r="C44" s="17"/>
      <c r="D44" s="17"/>
      <c r="E44" s="17"/>
      <c r="F44" s="17"/>
      <c r="G44" s="17"/>
      <c r="H44" s="17"/>
      <c r="I44" s="17"/>
      <c r="J44" s="18"/>
      <c r="K44" s="20"/>
      <c r="L44" s="21"/>
      <c r="M44" s="22"/>
    </row>
    <row r="45" spans="1:13" ht="15" customHeight="1">
      <c r="A45" s="17"/>
      <c r="B45" s="17"/>
      <c r="C45" s="17"/>
      <c r="D45" s="17"/>
      <c r="E45" s="17"/>
      <c r="F45" s="17"/>
      <c r="G45" s="17"/>
      <c r="H45" s="17"/>
      <c r="I45" s="17"/>
      <c r="J45" s="18"/>
      <c r="K45" s="20"/>
      <c r="L45" s="21"/>
      <c r="M45" s="22"/>
    </row>
    <row r="46" spans="1:13" ht="15" customHeight="1">
      <c r="A46" s="17"/>
      <c r="B46" s="17"/>
      <c r="C46" s="17"/>
      <c r="D46" s="17"/>
      <c r="E46" s="17"/>
      <c r="F46" s="17"/>
      <c r="G46" s="17"/>
      <c r="H46" s="17"/>
      <c r="I46" s="17"/>
      <c r="J46" s="18"/>
      <c r="K46" s="20"/>
      <c r="L46" s="21"/>
      <c r="M46" s="22"/>
    </row>
    <row r="47" spans="1:13" ht="15" customHeight="1">
      <c r="A47" s="17"/>
      <c r="B47" s="17"/>
      <c r="C47" s="17"/>
      <c r="D47" s="17"/>
      <c r="E47" s="17"/>
      <c r="F47" s="17"/>
      <c r="G47" s="17"/>
      <c r="H47" s="17"/>
      <c r="I47" s="17"/>
      <c r="J47" s="18"/>
      <c r="K47" s="20"/>
      <c r="L47" s="21"/>
      <c r="M47" s="22"/>
    </row>
    <row r="48" spans="1:13" ht="15" customHeight="1">
      <c r="A48" s="17"/>
      <c r="B48" s="17"/>
      <c r="C48" s="17"/>
      <c r="D48" s="17"/>
      <c r="E48" s="17"/>
      <c r="F48" s="17"/>
      <c r="G48" s="17"/>
      <c r="H48" s="17"/>
      <c r="I48" s="17"/>
      <c r="J48" s="18"/>
      <c r="K48" s="20"/>
      <c r="L48" s="21"/>
      <c r="M48" s="22"/>
    </row>
    <row r="49" spans="1:13" ht="15" customHeight="1">
      <c r="A49" s="17"/>
      <c r="B49" s="17"/>
      <c r="C49" s="17"/>
      <c r="D49" s="17"/>
      <c r="E49" s="17"/>
      <c r="F49" s="17"/>
      <c r="G49" s="17"/>
      <c r="H49" s="17"/>
      <c r="I49" s="17"/>
      <c r="J49" s="18"/>
      <c r="K49" s="20"/>
      <c r="L49" s="21"/>
      <c r="M49" s="22"/>
    </row>
    <row r="50" spans="1:13" ht="15" customHeight="1">
      <c r="A50" s="17"/>
      <c r="B50" s="17"/>
      <c r="C50" s="17"/>
      <c r="D50" s="17"/>
      <c r="E50" s="17"/>
      <c r="F50" s="17"/>
      <c r="G50" s="17"/>
      <c r="H50" s="17"/>
      <c r="I50" s="17"/>
      <c r="J50" s="18"/>
      <c r="K50" s="20"/>
      <c r="L50" s="21"/>
      <c r="M50" s="22"/>
    </row>
    <row r="51" spans="1:13" ht="15" customHeight="1">
      <c r="A51" s="17"/>
      <c r="B51" s="17"/>
      <c r="C51" s="17"/>
      <c r="D51" s="17"/>
      <c r="E51" s="17"/>
      <c r="F51" s="17"/>
      <c r="G51" s="17"/>
      <c r="H51" s="17"/>
      <c r="I51" s="17"/>
      <c r="J51" s="18"/>
      <c r="K51" s="20"/>
      <c r="L51" s="21"/>
      <c r="M51" s="22"/>
    </row>
    <row r="52" spans="1:13" ht="15" customHeight="1">
      <c r="A52" s="17"/>
      <c r="B52" s="17"/>
      <c r="C52" s="17"/>
      <c r="D52" s="17"/>
      <c r="E52" s="17"/>
      <c r="F52" s="17"/>
      <c r="G52" s="17"/>
      <c r="H52" s="17"/>
      <c r="I52" s="17"/>
      <c r="J52" s="18"/>
      <c r="K52" s="20"/>
      <c r="L52" s="21"/>
      <c r="M52" s="22"/>
    </row>
    <row r="53" spans="1:13" ht="15" customHeight="1">
      <c r="A53" s="17"/>
      <c r="B53" s="17"/>
      <c r="C53" s="17"/>
      <c r="D53" s="17"/>
      <c r="E53" s="17"/>
      <c r="F53" s="17"/>
      <c r="G53" s="17"/>
      <c r="H53" s="17"/>
      <c r="I53" s="17"/>
      <c r="J53" s="18"/>
      <c r="K53" s="20"/>
      <c r="L53" s="21"/>
      <c r="M53" s="22"/>
    </row>
    <row r="54" spans="1:13" ht="15" customHeight="1">
      <c r="A54" s="17"/>
      <c r="B54" s="17"/>
      <c r="C54" s="17"/>
      <c r="D54" s="17"/>
      <c r="E54" s="17"/>
      <c r="F54" s="17"/>
      <c r="G54" s="17"/>
      <c r="H54" s="17"/>
      <c r="I54" s="17"/>
      <c r="J54" s="18"/>
      <c r="K54" s="20"/>
      <c r="L54" s="21"/>
      <c r="M54" s="22"/>
    </row>
    <row r="55" spans="1:13" ht="15" customHeight="1">
      <c r="A55" s="17"/>
      <c r="B55" s="17"/>
      <c r="C55" s="17"/>
      <c r="D55" s="17"/>
      <c r="E55" s="17"/>
      <c r="F55" s="17"/>
      <c r="G55" s="17"/>
      <c r="H55" s="17"/>
      <c r="I55" s="17"/>
      <c r="J55" s="18"/>
      <c r="K55" s="20"/>
      <c r="L55" s="21"/>
      <c r="M55" s="22"/>
    </row>
    <row r="56" spans="1:13" ht="15" customHeight="1">
      <c r="A56" s="17"/>
      <c r="B56" s="17"/>
      <c r="C56" s="17"/>
      <c r="D56" s="17"/>
      <c r="E56" s="17"/>
      <c r="F56" s="17"/>
      <c r="G56" s="17"/>
      <c r="H56" s="17"/>
      <c r="I56" s="17"/>
      <c r="J56" s="18"/>
      <c r="K56" s="20"/>
      <c r="L56" s="21"/>
      <c r="M56" s="22"/>
    </row>
    <row r="57" spans="1:13" ht="15" customHeight="1">
      <c r="A57" s="17"/>
      <c r="B57" s="17"/>
      <c r="C57" s="17"/>
      <c r="D57" s="17"/>
      <c r="E57" s="17"/>
      <c r="F57" s="17"/>
      <c r="G57" s="17"/>
      <c r="H57" s="17"/>
      <c r="I57" s="17"/>
      <c r="J57" s="18"/>
      <c r="K57" s="20"/>
      <c r="L57" s="21"/>
      <c r="M57" s="22"/>
    </row>
    <row r="58" spans="1:13" ht="15" customHeight="1">
      <c r="A58" s="17"/>
      <c r="B58" s="17"/>
      <c r="C58" s="17"/>
      <c r="D58" s="17"/>
      <c r="E58" s="17"/>
      <c r="F58" s="17"/>
      <c r="G58" s="17"/>
      <c r="H58" s="17"/>
      <c r="I58" s="17"/>
      <c r="J58" s="18"/>
      <c r="K58" s="20"/>
      <c r="L58" s="21"/>
      <c r="M58" s="22"/>
    </row>
    <row r="59" spans="1:13" ht="15" customHeight="1">
      <c r="A59" s="17"/>
      <c r="B59" s="17"/>
      <c r="C59" s="17"/>
      <c r="D59" s="17"/>
      <c r="E59" s="17"/>
      <c r="F59" s="17"/>
      <c r="G59" s="17"/>
      <c r="H59" s="17"/>
      <c r="I59" s="17"/>
      <c r="J59" s="18"/>
      <c r="K59" s="20"/>
      <c r="L59" s="21"/>
      <c r="M59" s="22"/>
    </row>
    <row r="60" spans="1:13" ht="15" customHeight="1">
      <c r="A60" s="17"/>
      <c r="B60" s="17"/>
      <c r="C60" s="17"/>
      <c r="D60" s="17"/>
      <c r="E60" s="17"/>
      <c r="F60" s="17"/>
      <c r="G60" s="17"/>
      <c r="H60" s="17"/>
      <c r="I60" s="17"/>
      <c r="J60" s="18"/>
      <c r="K60" s="20"/>
      <c r="L60" s="21"/>
      <c r="M60" s="22"/>
    </row>
    <row r="61" spans="1:13" ht="15" customHeight="1">
      <c r="A61" s="17"/>
      <c r="B61" s="17"/>
      <c r="C61" s="17"/>
      <c r="D61" s="17"/>
      <c r="E61" s="17"/>
      <c r="F61" s="17"/>
      <c r="G61" s="17"/>
      <c r="H61" s="17"/>
      <c r="I61" s="17"/>
      <c r="J61" s="18"/>
      <c r="K61" s="20"/>
      <c r="L61" s="21"/>
      <c r="M61" s="22"/>
    </row>
    <row r="62" spans="1:13" ht="15" customHeight="1">
      <c r="A62" s="17"/>
      <c r="B62" s="17"/>
      <c r="C62" s="17"/>
      <c r="D62" s="17"/>
      <c r="E62" s="17"/>
      <c r="F62" s="17"/>
      <c r="G62" s="17"/>
      <c r="H62" s="17"/>
      <c r="I62" s="17"/>
      <c r="J62" s="18"/>
      <c r="K62" s="20"/>
      <c r="L62" s="21"/>
      <c r="M62" s="22"/>
    </row>
    <row r="63" spans="1:13" ht="15" customHeight="1">
      <c r="A63" s="17"/>
      <c r="B63" s="17"/>
      <c r="C63" s="17"/>
      <c r="D63" s="17"/>
      <c r="E63" s="17"/>
      <c r="F63" s="17"/>
      <c r="G63" s="17"/>
      <c r="H63" s="17"/>
      <c r="I63" s="17"/>
      <c r="J63" s="18"/>
      <c r="K63" s="20"/>
      <c r="L63" s="21"/>
      <c r="M63" s="22"/>
    </row>
    <row r="64" spans="1:13" ht="15" customHeight="1">
      <c r="A64" s="17"/>
      <c r="B64" s="17"/>
      <c r="C64" s="17"/>
      <c r="D64" s="17"/>
      <c r="E64" s="17"/>
      <c r="F64" s="17"/>
      <c r="G64" s="17"/>
      <c r="H64" s="17"/>
      <c r="I64" s="17"/>
      <c r="J64" s="18"/>
      <c r="K64" s="20"/>
      <c r="L64" s="21"/>
      <c r="M64" s="22"/>
    </row>
    <row r="65" spans="1:13" ht="15" customHeight="1">
      <c r="A65" s="17"/>
      <c r="B65" s="17"/>
      <c r="C65" s="17"/>
      <c r="D65" s="17"/>
      <c r="E65" s="17"/>
      <c r="F65" s="17"/>
      <c r="G65" s="17"/>
      <c r="H65" s="17"/>
      <c r="I65" s="17"/>
      <c r="J65" s="18"/>
      <c r="K65" s="20"/>
      <c r="L65" s="21"/>
      <c r="M65" s="22"/>
    </row>
    <row r="66" spans="1:13" ht="15" customHeight="1">
      <c r="A66" s="17"/>
      <c r="B66" s="17"/>
      <c r="C66" s="17"/>
      <c r="D66" s="17"/>
      <c r="E66" s="17"/>
      <c r="F66" s="17"/>
      <c r="G66" s="17"/>
      <c r="H66" s="17"/>
      <c r="I66" s="17"/>
      <c r="J66" s="18"/>
      <c r="K66" s="20"/>
      <c r="L66" s="21"/>
      <c r="M66" s="22"/>
    </row>
  </sheetData>
  <mergeCells count="2">
    <mergeCell ref="K5:M5"/>
    <mergeCell ref="K6:M6"/>
  </mergeCells>
  <phoneticPr fontId="23" type="noConversion"/>
  <pageMargins left="0.75" right="0.75" top="1" bottom="1" header="0.51180555555555596" footer="0.51180555555555596"/>
  <pageSetup orientation="portrait" useFirstPageNumber="1"/>
  <headerFooter>
    <oddFooter>&amp;C&amp;"Helvetica Neue,Regular"&amp;12&amp;P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7" sqref="C2:C7"/>
    </sheetView>
  </sheetViews>
  <sheetFormatPr defaultColWidth="9.875" defaultRowHeight="13.5"/>
  <cols>
    <col min="1" max="1" width="26.875" customWidth="1"/>
    <col min="2" max="2" width="38.125" customWidth="1"/>
    <col min="3" max="3" width="35" customWidth="1"/>
    <col min="5" max="5" width="19.5" customWidth="1"/>
    <col min="6" max="6" width="21.25" customWidth="1"/>
  </cols>
  <sheetData>
    <row r="1" spans="1:6" ht="31.5">
      <c r="A1" s="171" t="s">
        <v>254</v>
      </c>
      <c r="B1" s="171"/>
      <c r="C1" s="171"/>
    </row>
    <row r="2" spans="1:6" ht="25.5" customHeight="1">
      <c r="A2" s="172" t="s">
        <v>255</v>
      </c>
      <c r="B2" s="2" t="s">
        <v>76</v>
      </c>
      <c r="C2" s="2">
        <v>1.5</v>
      </c>
      <c r="E2" s="3"/>
      <c r="F2" s="4"/>
    </row>
    <row r="3" spans="1:6" ht="22.5">
      <c r="A3" s="172"/>
      <c r="B3" s="2" t="s">
        <v>79</v>
      </c>
      <c r="C3" s="2">
        <v>1.5</v>
      </c>
    </row>
    <row r="4" spans="1:6" ht="22.5">
      <c r="A4" s="172"/>
      <c r="B4" s="2" t="s">
        <v>106</v>
      </c>
      <c r="C4" s="2">
        <v>1.5</v>
      </c>
    </row>
    <row r="5" spans="1:6" ht="22.5">
      <c r="A5" s="172"/>
      <c r="B5" s="2" t="s">
        <v>91</v>
      </c>
      <c r="C5" s="2">
        <v>1.5</v>
      </c>
    </row>
    <row r="6" spans="1:6" ht="22.5">
      <c r="A6" s="172"/>
      <c r="B6" s="2" t="s">
        <v>43</v>
      </c>
      <c r="C6" s="2">
        <v>1.5</v>
      </c>
    </row>
    <row r="7" spans="1:6" ht="22.5">
      <c r="A7" s="172"/>
      <c r="B7" s="2" t="s">
        <v>256</v>
      </c>
      <c r="C7" s="2">
        <v>1.5</v>
      </c>
    </row>
    <row r="8" spans="1:6" ht="43.5" customHeight="1">
      <c r="A8" s="1" t="s">
        <v>257</v>
      </c>
      <c r="B8" s="2" t="s">
        <v>106</v>
      </c>
      <c r="C8" s="2">
        <v>2</v>
      </c>
    </row>
    <row r="9" spans="1:6" ht="22.5">
      <c r="A9" s="171" t="s">
        <v>258</v>
      </c>
      <c r="B9" s="2" t="s">
        <v>259</v>
      </c>
      <c r="C9" s="2">
        <v>0.5</v>
      </c>
    </row>
    <row r="10" spans="1:6" ht="22.5">
      <c r="A10" s="171"/>
      <c r="B10" s="2" t="s">
        <v>260</v>
      </c>
      <c r="C10" s="2">
        <v>1</v>
      </c>
    </row>
    <row r="11" spans="1:6" ht="22.5">
      <c r="A11" s="171"/>
      <c r="B11" s="2" t="s">
        <v>261</v>
      </c>
      <c r="C11" s="2">
        <v>0.5</v>
      </c>
    </row>
    <row r="12" spans="1:6" ht="22.5">
      <c r="A12" s="171"/>
      <c r="B12" s="2" t="s">
        <v>262</v>
      </c>
      <c r="C12" s="2">
        <v>0.5</v>
      </c>
    </row>
  </sheetData>
  <mergeCells count="3">
    <mergeCell ref="A1:C1"/>
    <mergeCell ref="A2:A7"/>
    <mergeCell ref="A9:A12"/>
  </mergeCells>
  <phoneticPr fontId="2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总评</vt:lpstr>
      <vt:lpstr>班主任考核公示表</vt:lpstr>
      <vt:lpstr>公寓得分</vt:lpstr>
      <vt:lpstr>寝室遵纪情况</vt:lpstr>
      <vt:lpstr>星级寝室</vt:lpstr>
      <vt:lpstr>附加分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iPhone175</dc:creator>
  <cp:lastModifiedBy>NTKO</cp:lastModifiedBy>
  <cp:lastPrinted>2017-11-28T05:21:55Z</cp:lastPrinted>
  <dcterms:created xsi:type="dcterms:W3CDTF">2017-11-07T13:06:00Z</dcterms:created>
  <dcterms:modified xsi:type="dcterms:W3CDTF">2017-11-28T06:04:11Z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2052-8.0.0</vt:lpwstr>
  </property>
</Properties>
</file>