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21492" windowHeight="9588" firstSheet="2" activeTab="3"/>
  </bookViews>
  <sheets>
    <sheet name="国商16-1" sheetId="18" r:id="rId1"/>
    <sheet name="国商16-2" sheetId="2" r:id="rId2"/>
    <sheet name="国商17-1" sheetId="3" r:id="rId3"/>
    <sheet name="国商17-2" sheetId="4" r:id="rId4"/>
    <sheet name="人力14-1" sheetId="19" r:id="rId5"/>
    <sheet name="人力14-2" sheetId="6" r:id="rId6"/>
    <sheet name="人力15-1" sheetId="20" r:id="rId7"/>
    <sheet name="人力15-2" sheetId="8" r:id="rId8"/>
    <sheet name="人力15-3" sheetId="21" r:id="rId9"/>
    <sheet name="人力16-1" sheetId="9" r:id="rId10"/>
    <sheet name="人力16-2" sheetId="10" r:id="rId11"/>
    <sheet name="人力16-3" sheetId="22" r:id="rId12"/>
    <sheet name="人力17-1" sheetId="12" r:id="rId13"/>
    <sheet name="人力17-2" sheetId="13" r:id="rId14"/>
    <sheet name="物流17-1" sheetId="16" r:id="rId15"/>
    <sheet name="物流17-2" sheetId="17" r:id="rId16"/>
  </sheets>
  <calcPr calcId="125725"/>
</workbook>
</file>

<file path=xl/calcChain.xml><?xml version="1.0" encoding="utf-8"?>
<calcChain xmlns="http://schemas.openxmlformats.org/spreadsheetml/2006/main">
  <c r="H40" i="6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6"/>
  <c r="F26"/>
  <c r="H25"/>
  <c r="F25"/>
  <c r="H24"/>
  <c r="F24"/>
  <c r="H23"/>
  <c r="F23"/>
  <c r="H22"/>
  <c r="F22"/>
  <c r="H21"/>
  <c r="F21"/>
  <c r="H20"/>
  <c r="F20"/>
  <c r="H19"/>
  <c r="F19"/>
  <c r="H18"/>
  <c r="F18"/>
  <c r="H17"/>
  <c r="F17"/>
  <c r="H16"/>
  <c r="F16"/>
  <c r="H15"/>
  <c r="F15"/>
  <c r="H14"/>
  <c r="F14"/>
  <c r="H13"/>
  <c r="F13"/>
  <c r="H12"/>
  <c r="F12"/>
  <c r="H11"/>
  <c r="F11"/>
  <c r="H10"/>
  <c r="F10"/>
  <c r="H9"/>
  <c r="F9"/>
  <c r="H8"/>
  <c r="F8"/>
  <c r="H7"/>
  <c r="F7"/>
  <c r="O38" i="22" l="1"/>
  <c r="M38"/>
  <c r="I38"/>
  <c r="F38"/>
  <c r="O37"/>
  <c r="M37"/>
  <c r="I37"/>
  <c r="F37"/>
  <c r="O36"/>
  <c r="M36"/>
  <c r="I36"/>
  <c r="F36"/>
  <c r="O35"/>
  <c r="M35"/>
  <c r="I35"/>
  <c r="F35"/>
  <c r="O34"/>
  <c r="M34"/>
  <c r="I34"/>
  <c r="F34"/>
  <c r="O33"/>
  <c r="M33"/>
  <c r="I33"/>
  <c r="O32"/>
  <c r="M32"/>
  <c r="I32"/>
  <c r="F32"/>
  <c r="O31"/>
  <c r="M31"/>
  <c r="I31"/>
  <c r="F31"/>
  <c r="O30"/>
  <c r="M30"/>
  <c r="I30"/>
  <c r="F30"/>
  <c r="O29"/>
  <c r="M29"/>
  <c r="I29"/>
  <c r="F29"/>
  <c r="O28"/>
  <c r="M28"/>
  <c r="I28"/>
  <c r="F28"/>
  <c r="O27"/>
  <c r="M27"/>
  <c r="I27"/>
  <c r="F27"/>
  <c r="O26"/>
  <c r="M26"/>
  <c r="I26"/>
  <c r="F26"/>
  <c r="O25"/>
  <c r="M25"/>
  <c r="I25"/>
  <c r="F25"/>
  <c r="O24"/>
  <c r="M24"/>
  <c r="I24"/>
  <c r="F24"/>
  <c r="O23"/>
  <c r="M23"/>
  <c r="I23"/>
  <c r="F23"/>
  <c r="O22"/>
  <c r="M22"/>
  <c r="I22"/>
  <c r="F22"/>
  <c r="O21"/>
  <c r="M21"/>
  <c r="I21"/>
  <c r="O20"/>
  <c r="M20"/>
  <c r="I20"/>
  <c r="F20"/>
  <c r="O19"/>
  <c r="M19"/>
  <c r="I19"/>
  <c r="F19"/>
  <c r="O18"/>
  <c r="M18"/>
  <c r="I18"/>
  <c r="F18"/>
  <c r="O17"/>
  <c r="M17"/>
  <c r="I17"/>
  <c r="F17"/>
  <c r="O16"/>
  <c r="M16"/>
  <c r="I16"/>
  <c r="F16"/>
  <c r="O15"/>
  <c r="M15"/>
  <c r="I15"/>
  <c r="F15"/>
  <c r="O14"/>
  <c r="M14"/>
  <c r="I14"/>
  <c r="F14"/>
  <c r="O13"/>
  <c r="M13"/>
  <c r="I13"/>
  <c r="F13"/>
  <c r="O12"/>
  <c r="M12"/>
  <c r="I12"/>
  <c r="F12"/>
  <c r="O11"/>
  <c r="M11"/>
  <c r="I11"/>
  <c r="F11"/>
  <c r="O10"/>
  <c r="M10"/>
  <c r="I10"/>
  <c r="F10"/>
  <c r="O9"/>
  <c r="M9"/>
  <c r="I9"/>
  <c r="F9"/>
  <c r="O8"/>
  <c r="M8"/>
  <c r="I8"/>
  <c r="F8"/>
  <c r="O7"/>
  <c r="M7"/>
  <c r="I7"/>
  <c r="F7"/>
  <c r="K26" i="3"/>
  <c r="K19"/>
  <c r="K17"/>
  <c r="K11"/>
  <c r="K7"/>
  <c r="G41" i="19"/>
  <c r="D41"/>
  <c r="G40"/>
  <c r="D40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10" i="2"/>
  <c r="AA9" i="16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8"/>
  <c r="AA7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8"/>
  <c r="W7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8"/>
  <c r="M7"/>
  <c r="AC37" i="4" l="1"/>
  <c r="Z37"/>
  <c r="V37"/>
  <c r="M37"/>
  <c r="AC36"/>
  <c r="Z36"/>
  <c r="V36"/>
  <c r="M36"/>
  <c r="AC35"/>
  <c r="Z35"/>
  <c r="V35"/>
  <c r="M35"/>
  <c r="AC34"/>
  <c r="Z34"/>
  <c r="V34"/>
  <c r="M34"/>
  <c r="AC33"/>
  <c r="Z33"/>
  <c r="V33"/>
  <c r="M33"/>
  <c r="AC32"/>
  <c r="Z32"/>
  <c r="V32"/>
  <c r="M32"/>
  <c r="AC31"/>
  <c r="Z31"/>
  <c r="V31"/>
  <c r="M31"/>
  <c r="AC30"/>
  <c r="Z30"/>
  <c r="V30"/>
  <c r="M30"/>
  <c r="AC29"/>
  <c r="Z29"/>
  <c r="V29"/>
  <c r="M29"/>
  <c r="AC28"/>
  <c r="Z28"/>
  <c r="V28"/>
  <c r="M28"/>
  <c r="AC27"/>
  <c r="Z27"/>
  <c r="V27"/>
  <c r="M27"/>
  <c r="AC26"/>
  <c r="Z26"/>
  <c r="V26"/>
  <c r="M26"/>
  <c r="AC25"/>
  <c r="Z25"/>
  <c r="V25"/>
  <c r="M25"/>
  <c r="AC24"/>
  <c r="Z24"/>
  <c r="V24"/>
  <c r="M24"/>
  <c r="AC23"/>
  <c r="Z23"/>
  <c r="V23"/>
  <c r="M23"/>
  <c r="AC22"/>
  <c r="Z22"/>
  <c r="V22"/>
  <c r="M22"/>
  <c r="AC21"/>
  <c r="Z21"/>
  <c r="V21"/>
  <c r="M21"/>
  <c r="AC20"/>
  <c r="Z20"/>
  <c r="V20"/>
  <c r="M20"/>
  <c r="AC19"/>
  <c r="Z19"/>
  <c r="V19"/>
  <c r="M19"/>
  <c r="AC18"/>
  <c r="Z18"/>
  <c r="V18"/>
  <c r="M18"/>
  <c r="AC17"/>
  <c r="Z17"/>
  <c r="V17"/>
  <c r="M17"/>
  <c r="AC16"/>
  <c r="Z16"/>
  <c r="V16"/>
  <c r="M16"/>
  <c r="AC15"/>
  <c r="Z15"/>
  <c r="V15"/>
  <c r="M15"/>
  <c r="AC14"/>
  <c r="Z14"/>
  <c r="V14"/>
  <c r="M14"/>
  <c r="AC13"/>
  <c r="Z13"/>
  <c r="V13"/>
  <c r="M13"/>
  <c r="AC12"/>
  <c r="Z12"/>
  <c r="V12"/>
  <c r="M12"/>
  <c r="AC11"/>
  <c r="Z11"/>
  <c r="V11"/>
  <c r="M11"/>
  <c r="AC10"/>
  <c r="Z10"/>
  <c r="V10"/>
  <c r="M10"/>
  <c r="AC9"/>
  <c r="Z9"/>
  <c r="V9"/>
  <c r="M9"/>
  <c r="AC8"/>
  <c r="Z8"/>
  <c r="V8"/>
  <c r="M8"/>
  <c r="AC7"/>
  <c r="Z7"/>
  <c r="V7"/>
  <c r="M7"/>
  <c r="V38" i="3" l="1"/>
  <c r="K38"/>
  <c r="Z37"/>
  <c r="V37"/>
  <c r="N37"/>
  <c r="K37"/>
  <c r="Z36"/>
  <c r="V36"/>
  <c r="K36"/>
  <c r="V35"/>
  <c r="N35"/>
  <c r="K35"/>
  <c r="V34"/>
  <c r="V33"/>
  <c r="K33"/>
  <c r="V32"/>
  <c r="K32"/>
  <c r="V31"/>
  <c r="Z30"/>
  <c r="V30"/>
  <c r="K30"/>
  <c r="Z29"/>
  <c r="V29"/>
  <c r="K29"/>
  <c r="V28"/>
  <c r="K28"/>
  <c r="Z27"/>
  <c r="V27"/>
  <c r="K27"/>
  <c r="Z26"/>
  <c r="V26"/>
  <c r="V25"/>
  <c r="Z24"/>
  <c r="V24"/>
  <c r="Z23"/>
  <c r="V23"/>
  <c r="V22"/>
  <c r="Z21"/>
  <c r="V21"/>
  <c r="Z20"/>
  <c r="V20"/>
  <c r="Z19"/>
  <c r="V19"/>
  <c r="V18"/>
  <c r="Z17"/>
  <c r="V17"/>
  <c r="N17"/>
  <c r="Z16"/>
  <c r="V16"/>
  <c r="Z15"/>
  <c r="V15"/>
  <c r="N15"/>
  <c r="K15"/>
  <c r="Z14"/>
  <c r="V14"/>
  <c r="N14"/>
  <c r="K14"/>
  <c r="Z13"/>
  <c r="V13"/>
  <c r="N13"/>
  <c r="K13"/>
  <c r="V12"/>
  <c r="N12"/>
  <c r="K12"/>
  <c r="V11"/>
  <c r="N11"/>
  <c r="V10"/>
  <c r="K10"/>
  <c r="Z9"/>
  <c r="V9"/>
  <c r="K9"/>
  <c r="V8"/>
  <c r="N8"/>
  <c r="K8"/>
  <c r="V7"/>
  <c r="N7"/>
  <c r="R41" i="18"/>
  <c r="P41"/>
  <c r="K41"/>
  <c r="H41"/>
  <c r="R40"/>
  <c r="P40"/>
  <c r="K40"/>
  <c r="H40"/>
  <c r="R39"/>
  <c r="P39"/>
  <c r="K39"/>
  <c r="H39"/>
  <c r="R38"/>
  <c r="P38"/>
  <c r="K38"/>
  <c r="H38"/>
  <c r="R37"/>
  <c r="P37"/>
  <c r="K37"/>
  <c r="H37"/>
  <c r="R36"/>
  <c r="P36"/>
  <c r="K36"/>
  <c r="H36"/>
  <c r="R35"/>
  <c r="P35"/>
  <c r="K35"/>
  <c r="H35"/>
  <c r="R34"/>
  <c r="P34"/>
  <c r="K34"/>
  <c r="H34"/>
  <c r="R33"/>
  <c r="P33"/>
  <c r="K33"/>
  <c r="H33"/>
  <c r="R32"/>
  <c r="P32"/>
  <c r="K32"/>
  <c r="H32"/>
  <c r="R31"/>
  <c r="P31"/>
  <c r="K31"/>
  <c r="H31"/>
  <c r="R30"/>
  <c r="P30"/>
  <c r="K30"/>
  <c r="H30"/>
  <c r="R29"/>
  <c r="P29"/>
  <c r="K29"/>
  <c r="H29"/>
  <c r="R28"/>
  <c r="P28"/>
  <c r="K28"/>
  <c r="H28"/>
  <c r="R27"/>
  <c r="P27"/>
  <c r="K27"/>
  <c r="H27"/>
  <c r="R26"/>
  <c r="P26"/>
  <c r="K26"/>
  <c r="H26"/>
  <c r="R25"/>
  <c r="P25"/>
  <c r="K25"/>
  <c r="H25"/>
  <c r="R24"/>
  <c r="P24"/>
  <c r="K24"/>
  <c r="H24"/>
  <c r="R23"/>
  <c r="P23"/>
  <c r="K23"/>
  <c r="H23"/>
  <c r="R22"/>
  <c r="P22"/>
  <c r="K22"/>
  <c r="H22"/>
  <c r="R21"/>
  <c r="P21"/>
  <c r="K21"/>
  <c r="H21"/>
  <c r="R20"/>
  <c r="P20"/>
  <c r="K20"/>
  <c r="H20"/>
  <c r="R19"/>
  <c r="P19"/>
  <c r="K19"/>
  <c r="H19"/>
  <c r="R18"/>
  <c r="P18"/>
  <c r="K18"/>
  <c r="H18"/>
  <c r="R17"/>
  <c r="P17"/>
  <c r="K17"/>
  <c r="H17"/>
  <c r="R16"/>
  <c r="P16"/>
  <c r="K16"/>
  <c r="H16"/>
  <c r="R15"/>
  <c r="P15"/>
  <c r="K15"/>
  <c r="H15"/>
  <c r="R14"/>
  <c r="P14"/>
  <c r="K14"/>
  <c r="H14"/>
  <c r="R13"/>
  <c r="P13"/>
  <c r="K13"/>
  <c r="H13"/>
  <c r="R12"/>
  <c r="P12"/>
  <c r="K12"/>
  <c r="H12"/>
  <c r="R11"/>
  <c r="P11"/>
  <c r="K11"/>
  <c r="H11"/>
  <c r="R10"/>
  <c r="P10"/>
  <c r="K10"/>
  <c r="H10"/>
  <c r="R9"/>
  <c r="P9"/>
  <c r="K9"/>
  <c r="H9"/>
  <c r="R8"/>
  <c r="P8"/>
  <c r="K8"/>
  <c r="H8"/>
  <c r="R7"/>
  <c r="P7"/>
  <c r="K7"/>
  <c r="H7"/>
  <c r="Q39" i="10" l="1"/>
  <c r="N39"/>
  <c r="H39"/>
  <c r="Q38"/>
  <c r="N38"/>
  <c r="H38"/>
  <c r="Q37"/>
  <c r="N37"/>
  <c r="H37"/>
  <c r="Q36"/>
  <c r="N36"/>
  <c r="H36"/>
  <c r="Q35"/>
  <c r="N35"/>
  <c r="H35"/>
  <c r="Q34"/>
  <c r="N34"/>
  <c r="H34"/>
  <c r="Q33"/>
  <c r="N33"/>
  <c r="H33"/>
  <c r="Q32"/>
  <c r="N32"/>
  <c r="H32"/>
  <c r="Q31"/>
  <c r="N31"/>
  <c r="H31"/>
  <c r="Q30"/>
  <c r="N30"/>
  <c r="H30"/>
  <c r="Q29"/>
  <c r="N29"/>
  <c r="H29"/>
  <c r="Q28"/>
  <c r="N28"/>
  <c r="H28"/>
  <c r="Q27"/>
  <c r="N27"/>
  <c r="H27"/>
  <c r="Q26"/>
  <c r="N26"/>
  <c r="H26"/>
  <c r="Q25"/>
  <c r="N25"/>
  <c r="H25"/>
  <c r="Q24"/>
  <c r="N24"/>
  <c r="H24"/>
  <c r="Q23"/>
  <c r="N23"/>
  <c r="H23"/>
  <c r="Q22"/>
  <c r="N22"/>
  <c r="H22"/>
  <c r="Q21"/>
  <c r="N21"/>
  <c r="H21"/>
  <c r="Q20"/>
  <c r="N20"/>
  <c r="H20"/>
  <c r="Q19"/>
  <c r="N19"/>
  <c r="H19"/>
  <c r="Q18"/>
  <c r="N18"/>
  <c r="H18"/>
  <c r="Q17"/>
  <c r="N17"/>
  <c r="H17"/>
  <c r="Q16"/>
  <c r="N16"/>
  <c r="H16"/>
  <c r="Q15"/>
  <c r="N15"/>
  <c r="H15"/>
  <c r="Q14"/>
  <c r="N14"/>
  <c r="H14"/>
  <c r="Q13"/>
  <c r="N13"/>
  <c r="H13"/>
  <c r="Q12"/>
  <c r="N12"/>
  <c r="H12"/>
  <c r="Q11"/>
  <c r="N11"/>
  <c r="H11"/>
  <c r="Q10"/>
  <c r="N10"/>
  <c r="H10"/>
  <c r="Q9"/>
  <c r="N9"/>
  <c r="H9"/>
  <c r="Q8"/>
  <c r="N8"/>
  <c r="H8"/>
  <c r="Q7"/>
  <c r="N7"/>
  <c r="H7"/>
  <c r="Q44" i="2" l="1"/>
  <c r="N44"/>
  <c r="I44"/>
  <c r="G44"/>
  <c r="Q43"/>
  <c r="N43"/>
  <c r="I43"/>
  <c r="G43"/>
  <c r="Q42"/>
  <c r="N42"/>
  <c r="I42"/>
  <c r="G42"/>
  <c r="Q41"/>
  <c r="N41"/>
  <c r="I41"/>
  <c r="G41"/>
  <c r="Q40"/>
  <c r="N40"/>
  <c r="I40"/>
  <c r="G40"/>
  <c r="Q39"/>
  <c r="N39"/>
  <c r="I39"/>
  <c r="G39"/>
  <c r="Q38"/>
  <c r="N38"/>
  <c r="I38"/>
  <c r="G38"/>
  <c r="Q37"/>
  <c r="N37"/>
  <c r="I37"/>
  <c r="G37"/>
  <c r="Q36"/>
  <c r="N36"/>
  <c r="I36"/>
  <c r="G36"/>
  <c r="Q35"/>
  <c r="N35"/>
  <c r="I35"/>
  <c r="G35"/>
  <c r="Q34"/>
  <c r="N34"/>
  <c r="I34"/>
  <c r="G34"/>
  <c r="Q33"/>
  <c r="N33"/>
  <c r="I33"/>
  <c r="G33"/>
  <c r="Q32"/>
  <c r="N32"/>
  <c r="I32"/>
  <c r="G32"/>
  <c r="Q31"/>
  <c r="N31"/>
  <c r="I31"/>
  <c r="G31"/>
  <c r="Q30"/>
  <c r="N30"/>
  <c r="I30"/>
  <c r="G30"/>
  <c r="Q29"/>
  <c r="N29"/>
  <c r="I29"/>
  <c r="G29"/>
  <c r="Q28"/>
  <c r="N28"/>
  <c r="I28"/>
  <c r="G28"/>
  <c r="Q27"/>
  <c r="N27"/>
  <c r="I27"/>
  <c r="G27"/>
  <c r="Q26"/>
  <c r="N26"/>
  <c r="I26"/>
  <c r="G26"/>
  <c r="Q25"/>
  <c r="N25"/>
  <c r="I25"/>
  <c r="G25"/>
  <c r="Q24"/>
  <c r="N24"/>
  <c r="I24"/>
  <c r="G24"/>
  <c r="Q23"/>
  <c r="N23"/>
  <c r="I23"/>
  <c r="G23"/>
  <c r="Q22"/>
  <c r="N22"/>
  <c r="I22"/>
  <c r="G22"/>
  <c r="Q21"/>
  <c r="N21"/>
  <c r="I21"/>
  <c r="G21"/>
  <c r="Q20"/>
  <c r="N20"/>
  <c r="I20"/>
  <c r="G20"/>
  <c r="Q19"/>
  <c r="N19"/>
  <c r="I19"/>
  <c r="G19"/>
  <c r="Q18"/>
  <c r="N18"/>
  <c r="I18"/>
  <c r="G18"/>
  <c r="Q17"/>
  <c r="N17"/>
  <c r="I17"/>
  <c r="G17"/>
  <c r="Q16"/>
  <c r="N16"/>
  <c r="I16"/>
  <c r="G16"/>
  <c r="Q15"/>
  <c r="N15"/>
  <c r="I15"/>
  <c r="G15"/>
  <c r="Q14"/>
  <c r="N14"/>
  <c r="I14"/>
  <c r="G14"/>
  <c r="Q13"/>
  <c r="N13"/>
  <c r="I13"/>
  <c r="G13"/>
  <c r="Q12"/>
  <c r="N12"/>
  <c r="I12"/>
  <c r="G12"/>
  <c r="Q11"/>
  <c r="N11"/>
  <c r="I11"/>
  <c r="G11"/>
  <c r="Q10"/>
  <c r="N10"/>
  <c r="I10"/>
  <c r="Q9"/>
  <c r="N9"/>
  <c r="I9"/>
  <c r="G9"/>
  <c r="Q8"/>
  <c r="N8"/>
  <c r="I8"/>
  <c r="G8"/>
  <c r="Q7"/>
  <c r="N7"/>
  <c r="I7"/>
  <c r="G7"/>
  <c r="Q39" i="9" l="1"/>
  <c r="O39"/>
  <c r="K39"/>
  <c r="G39"/>
  <c r="Q38"/>
  <c r="O38"/>
  <c r="K38"/>
  <c r="G38"/>
  <c r="Q37"/>
  <c r="O37"/>
  <c r="K37"/>
  <c r="G37"/>
  <c r="Q36"/>
  <c r="O36"/>
  <c r="K36"/>
  <c r="G36"/>
  <c r="Q35"/>
  <c r="O35"/>
  <c r="K35"/>
  <c r="G35"/>
  <c r="Q34"/>
  <c r="O34"/>
  <c r="K34"/>
  <c r="G34"/>
  <c r="Q33"/>
  <c r="O33"/>
  <c r="K33"/>
  <c r="G33"/>
  <c r="Q32"/>
  <c r="O32"/>
  <c r="K32"/>
  <c r="G32"/>
  <c r="Q31"/>
  <c r="O31"/>
  <c r="K31"/>
  <c r="G31"/>
  <c r="Q30"/>
  <c r="O30"/>
  <c r="K30"/>
  <c r="G30"/>
  <c r="Q29"/>
  <c r="O29"/>
  <c r="K29"/>
  <c r="G29"/>
  <c r="Q28"/>
  <c r="O28"/>
  <c r="K28"/>
  <c r="G28"/>
  <c r="Q27"/>
  <c r="O27"/>
  <c r="K27"/>
  <c r="G27"/>
  <c r="Q26"/>
  <c r="O26"/>
  <c r="K26"/>
  <c r="G26"/>
  <c r="Q25"/>
  <c r="O25"/>
  <c r="K25"/>
  <c r="G25"/>
  <c r="Q24"/>
  <c r="O24"/>
  <c r="K24"/>
  <c r="G24"/>
  <c r="Q23"/>
  <c r="O23"/>
  <c r="K23"/>
  <c r="G23"/>
  <c r="Q22"/>
  <c r="O22"/>
  <c r="K22"/>
  <c r="G22"/>
  <c r="Q21"/>
  <c r="O21"/>
  <c r="K21"/>
  <c r="G21"/>
  <c r="Q20"/>
  <c r="O20"/>
  <c r="K20"/>
  <c r="G20"/>
  <c r="Q19"/>
  <c r="O19"/>
  <c r="K19"/>
  <c r="G19"/>
  <c r="Q18"/>
  <c r="O18"/>
  <c r="K18"/>
  <c r="G18"/>
  <c r="Q17"/>
  <c r="O17"/>
  <c r="K17"/>
  <c r="G17"/>
  <c r="Q16"/>
  <c r="O16"/>
  <c r="K16"/>
  <c r="G16"/>
  <c r="Q15"/>
  <c r="O15"/>
  <c r="K15"/>
  <c r="G15"/>
  <c r="Q14"/>
  <c r="O14"/>
  <c r="K14"/>
  <c r="G14"/>
  <c r="Q13"/>
  <c r="O13"/>
  <c r="K13"/>
  <c r="G13"/>
  <c r="Q12"/>
  <c r="O12"/>
  <c r="K12"/>
  <c r="G12"/>
  <c r="Q11"/>
  <c r="O11"/>
  <c r="K11"/>
  <c r="G11"/>
  <c r="Q10"/>
  <c r="O10"/>
  <c r="K10"/>
  <c r="G10"/>
  <c r="Q9"/>
  <c r="O9"/>
  <c r="K9"/>
  <c r="G9"/>
  <c r="Q8"/>
  <c r="O8"/>
  <c r="K8"/>
  <c r="G8"/>
  <c r="Q7"/>
  <c r="O7"/>
  <c r="K7"/>
  <c r="G7"/>
  <c r="L34" i="8" l="1"/>
  <c r="J34"/>
  <c r="G34"/>
  <c r="E34"/>
  <c r="L33"/>
  <c r="J33"/>
  <c r="G33"/>
  <c r="E33"/>
  <c r="L32"/>
  <c r="J32"/>
  <c r="G32"/>
  <c r="E32"/>
  <c r="L31"/>
  <c r="J31"/>
  <c r="G31"/>
  <c r="E31"/>
  <c r="L30"/>
  <c r="J30"/>
  <c r="G30"/>
  <c r="E30"/>
  <c r="L29"/>
  <c r="J29"/>
  <c r="G29"/>
  <c r="E29"/>
  <c r="L28"/>
  <c r="J28"/>
  <c r="G28"/>
  <c r="E28"/>
  <c r="L27"/>
  <c r="J27"/>
  <c r="G27"/>
  <c r="E27"/>
  <c r="L26"/>
  <c r="J26"/>
  <c r="G26"/>
  <c r="E26"/>
  <c r="L25"/>
  <c r="J25"/>
  <c r="G25"/>
  <c r="E25"/>
  <c r="L24"/>
  <c r="J24"/>
  <c r="G24"/>
  <c r="E24"/>
  <c r="L23"/>
  <c r="J23"/>
  <c r="G23"/>
  <c r="E23"/>
  <c r="L22"/>
  <c r="J22"/>
  <c r="G22"/>
  <c r="E22"/>
  <c r="L21"/>
  <c r="J21"/>
  <c r="G21"/>
  <c r="E21"/>
  <c r="L20"/>
  <c r="J20"/>
  <c r="G20"/>
  <c r="E20"/>
  <c r="L19"/>
  <c r="J19"/>
  <c r="G19"/>
  <c r="E19"/>
  <c r="L18"/>
  <c r="J18"/>
  <c r="G18"/>
  <c r="E18"/>
  <c r="L17"/>
  <c r="J17"/>
  <c r="G17"/>
  <c r="E17"/>
  <c r="L16"/>
  <c r="J16"/>
  <c r="G16"/>
  <c r="E16"/>
  <c r="L15"/>
  <c r="J15"/>
  <c r="G15"/>
  <c r="E15"/>
  <c r="L14"/>
  <c r="J14"/>
  <c r="G14"/>
  <c r="E14"/>
  <c r="L13"/>
  <c r="J13"/>
  <c r="G13"/>
  <c r="E13"/>
  <c r="L12"/>
  <c r="J12"/>
  <c r="G12"/>
  <c r="E12"/>
  <c r="L11"/>
  <c r="J11"/>
  <c r="G11"/>
  <c r="E11"/>
  <c r="L10"/>
  <c r="J10"/>
  <c r="G10"/>
  <c r="E10"/>
  <c r="L9"/>
  <c r="J9"/>
  <c r="G9"/>
  <c r="E9"/>
  <c r="L8"/>
  <c r="J8"/>
  <c r="G8"/>
  <c r="E8"/>
  <c r="L7"/>
  <c r="J7"/>
  <c r="G7"/>
  <c r="E7"/>
  <c r="AF36" i="12" l="1"/>
  <c r="Z36"/>
  <c r="Q36"/>
  <c r="AF35"/>
  <c r="Z35"/>
  <c r="Q35"/>
  <c r="AF34"/>
  <c r="Z34"/>
  <c r="Q34"/>
  <c r="AF33"/>
  <c r="Z33"/>
  <c r="Q33"/>
  <c r="AF32"/>
  <c r="Z32"/>
  <c r="Q32"/>
  <c r="AF31"/>
  <c r="Z31"/>
  <c r="Q31"/>
  <c r="AF30"/>
  <c r="Z30"/>
  <c r="Q30"/>
  <c r="AF29"/>
  <c r="Z29"/>
  <c r="Q29"/>
  <c r="AF28"/>
  <c r="Z28"/>
  <c r="Q28"/>
  <c r="AF27"/>
  <c r="Z27"/>
  <c r="Q27"/>
  <c r="AF26"/>
  <c r="Z26"/>
  <c r="Q26"/>
  <c r="AF25"/>
  <c r="Z25"/>
  <c r="Q25"/>
  <c r="AF24"/>
  <c r="Z24"/>
  <c r="Q24"/>
  <c r="AF23"/>
  <c r="Z23"/>
  <c r="Q23"/>
  <c r="AF22"/>
  <c r="Z22"/>
  <c r="Q22"/>
  <c r="AF21"/>
  <c r="Z21"/>
  <c r="Q21"/>
  <c r="AF20"/>
  <c r="Z20"/>
  <c r="Q20"/>
  <c r="AF19"/>
  <c r="Z19"/>
  <c r="Q19"/>
  <c r="AF18"/>
  <c r="Z18"/>
  <c r="Q18"/>
  <c r="AF17"/>
  <c r="Z17"/>
  <c r="Q17"/>
  <c r="AF16"/>
  <c r="Z16"/>
  <c r="Q16"/>
  <c r="AF15"/>
  <c r="Z15"/>
  <c r="Q15"/>
  <c r="AF14"/>
  <c r="Z14"/>
  <c r="Q14"/>
  <c r="AF13"/>
  <c r="Z13"/>
  <c r="Q13"/>
  <c r="AF12"/>
  <c r="Z12"/>
  <c r="Q12"/>
  <c r="AF11"/>
  <c r="Z11"/>
  <c r="Q11"/>
  <c r="AF10"/>
  <c r="Z10"/>
  <c r="Q10"/>
  <c r="AF9"/>
  <c r="Z9"/>
  <c r="Q9"/>
  <c r="AF8"/>
  <c r="Z8"/>
  <c r="Q8"/>
  <c r="AF7"/>
  <c r="Z7"/>
  <c r="Q7"/>
</calcChain>
</file>

<file path=xl/sharedStrings.xml><?xml version="1.0" encoding="utf-8"?>
<sst xmlns="http://schemas.openxmlformats.org/spreadsheetml/2006/main" count="1483" uniqueCount="1184">
  <si>
    <t>人文类</t>
  </si>
  <si>
    <t>科学类</t>
  </si>
  <si>
    <t>职业类</t>
  </si>
  <si>
    <t>身心类</t>
  </si>
  <si>
    <t>思想类</t>
  </si>
  <si>
    <t>活动时间</t>
  </si>
  <si>
    <t>人文类总分</t>
  </si>
  <si>
    <t>科学类汇总</t>
  </si>
  <si>
    <t>职业类汇总</t>
  </si>
  <si>
    <t>身心类汇总</t>
  </si>
  <si>
    <t>思想类汇总</t>
  </si>
  <si>
    <t>活动名称</t>
  </si>
  <si>
    <t>喜迎十九大朗诵比赛</t>
  </si>
  <si>
    <t>活动地点</t>
  </si>
  <si>
    <t>温州厅</t>
  </si>
  <si>
    <t>风雨操场</t>
  </si>
  <si>
    <t>图书馆419</t>
  </si>
  <si>
    <t>学号</t>
  </si>
  <si>
    <t>姓名</t>
  </si>
  <si>
    <t>11日2日</t>
  </si>
  <si>
    <t>10.18-10.24</t>
  </si>
  <si>
    <t>11.8-11.13</t>
  </si>
  <si>
    <t>我向国旗敬礼讲座</t>
  </si>
  <si>
    <t>十九大校园行</t>
  </si>
  <si>
    <t>迎新晚会暨十佳决赛</t>
  </si>
  <si>
    <t>高雅艺术进校园</t>
  </si>
  <si>
    <t>朗诵比赛</t>
  </si>
  <si>
    <t>中文期刊资源利用</t>
  </si>
  <si>
    <t>孙晴悦读者见面会</t>
  </si>
  <si>
    <t>重阳节活动</t>
  </si>
  <si>
    <t>日韩语讲座</t>
  </si>
  <si>
    <t>自我推荐大赛</t>
  </si>
  <si>
    <t>双百双进表彰大会</t>
  </si>
  <si>
    <t>学长计划系列活动</t>
  </si>
  <si>
    <t>青春助跑启动式</t>
  </si>
  <si>
    <t>跑过水院</t>
  </si>
  <si>
    <t>彩虹公益乐跑</t>
  </si>
  <si>
    <t>勤工助学</t>
  </si>
  <si>
    <t xml:space="preserve"> 运动会及方阵</t>
  </si>
  <si>
    <t>廉政文化总结大会</t>
  </si>
  <si>
    <t>心系十九大</t>
  </si>
  <si>
    <t>校内</t>
  </si>
  <si>
    <t>综合楼105</t>
  </si>
  <si>
    <t>实南停车场上方</t>
  </si>
  <si>
    <t>教阶C101</t>
  </si>
  <si>
    <t>综合楼A105</t>
  </si>
  <si>
    <t>图书馆北门</t>
  </si>
  <si>
    <t>东食堂</t>
  </si>
  <si>
    <t>2017b25032</t>
  </si>
  <si>
    <t>童温霞</t>
  </si>
  <si>
    <t>2017b25033</t>
  </si>
  <si>
    <t>胡晨曦</t>
  </si>
  <si>
    <t>2017b25034</t>
  </si>
  <si>
    <t>王天祺</t>
  </si>
  <si>
    <t>2017b25035</t>
  </si>
  <si>
    <t>钱晓玲</t>
  </si>
  <si>
    <t>2017b25036</t>
  </si>
  <si>
    <t>冯鑫迪</t>
  </si>
  <si>
    <t>2017b25037</t>
  </si>
  <si>
    <t>柯伊吟</t>
  </si>
  <si>
    <t>2017b25038</t>
  </si>
  <si>
    <t>蒋颖</t>
  </si>
  <si>
    <t>2017b25039</t>
  </si>
  <si>
    <t>方丽娟</t>
  </si>
  <si>
    <t>2017b25040</t>
  </si>
  <si>
    <t>吴元涵</t>
  </si>
  <si>
    <t>2017b25041</t>
  </si>
  <si>
    <t>余晓玉</t>
  </si>
  <si>
    <t>2017b25042</t>
  </si>
  <si>
    <t>汪晴</t>
  </si>
  <si>
    <t>2017b25043</t>
  </si>
  <si>
    <t>郑雅婷</t>
  </si>
  <si>
    <t>2017b25044</t>
  </si>
  <si>
    <t>徐佳琪</t>
  </si>
  <si>
    <t>2017b25045</t>
  </si>
  <si>
    <t>张颖颖</t>
  </si>
  <si>
    <t>2017b5047</t>
  </si>
  <si>
    <t>张思丹</t>
  </si>
  <si>
    <t>2017b25048</t>
  </si>
  <si>
    <t>应樱</t>
  </si>
  <si>
    <t>2017b25049</t>
  </si>
  <si>
    <t>陈雪鹄枫</t>
  </si>
  <si>
    <t>2017b25050</t>
  </si>
  <si>
    <t>郭峻秀</t>
  </si>
  <si>
    <t>2017b25051</t>
  </si>
  <si>
    <t>帅和言</t>
  </si>
  <si>
    <t>2017b25052</t>
  </si>
  <si>
    <t>欧阳凌晨</t>
  </si>
  <si>
    <t>2017b25053</t>
  </si>
  <si>
    <t>鞠荣潇</t>
  </si>
  <si>
    <t>2017b25054</t>
  </si>
  <si>
    <t>黄洲磊</t>
  </si>
  <si>
    <t>2017b25055</t>
  </si>
  <si>
    <t>李可可</t>
  </si>
  <si>
    <t>2017b25056</t>
  </si>
  <si>
    <t>冯成</t>
  </si>
  <si>
    <t>2017b25057</t>
  </si>
  <si>
    <t>白舒彤</t>
  </si>
  <si>
    <t>2017b25058</t>
  </si>
  <si>
    <t>李欣玥</t>
  </si>
  <si>
    <t>2017b25059</t>
  </si>
  <si>
    <t>朱锴</t>
  </si>
  <si>
    <t>2017b25060</t>
  </si>
  <si>
    <t>董玉</t>
  </si>
  <si>
    <t>2017b25061</t>
  </si>
  <si>
    <t>戴伟</t>
  </si>
  <si>
    <t>2017-2018学年第一学期 经管学院 十一月素拓分细则表</t>
  </si>
  <si>
    <t>11.9~11.10运动会</t>
  </si>
  <si>
    <t>11.8~11.13</t>
  </si>
  <si>
    <t>迎新晚会暨十佳歌手决赛</t>
  </si>
  <si>
    <t>一学一做微团课评比大会</t>
  </si>
  <si>
    <t>校庆朗诵比赛</t>
  </si>
  <si>
    <t>浙江交响乐团专场演出</t>
  </si>
  <si>
    <t>重阳节活动南嘉表演人员</t>
  </si>
  <si>
    <t>日韩语知识主题讲座</t>
  </si>
  <si>
    <t>“白马杯”辩论赛</t>
  </si>
  <si>
    <t>校优良学风班级评比活动</t>
  </si>
  <si>
    <t>双百双进活动总结礼仪名单</t>
  </si>
  <si>
    <t>寝室装扮大赛</t>
  </si>
  <si>
    <t>运动会礼仪</t>
  </si>
  <si>
    <t>奇幻彩虹公益跑</t>
  </si>
  <si>
    <t>勤工助学岗位招聘</t>
  </si>
  <si>
    <t>寝室拔河比赛</t>
  </si>
  <si>
    <t>铅球男</t>
  </si>
  <si>
    <t>200米男</t>
  </si>
  <si>
    <t>跳远女</t>
  </si>
  <si>
    <t>运动会方阵</t>
  </si>
  <si>
    <t>“学长计划”</t>
  </si>
  <si>
    <t>校庆朗诵赛参赛者</t>
  </si>
  <si>
    <t>廉政文化社总结大会</t>
  </si>
  <si>
    <t>心系十九大，我对祖国有话说</t>
  </si>
  <si>
    <t>体育馆二楼</t>
  </si>
  <si>
    <t>风雨操场一楼</t>
  </si>
  <si>
    <t>c阶101</t>
  </si>
  <si>
    <t>学生活动中心二楼</t>
  </si>
  <si>
    <t>实南102</t>
  </si>
  <si>
    <t>食堂门口</t>
  </si>
  <si>
    <t>操场</t>
  </si>
  <si>
    <t>2017b05001</t>
  </si>
  <si>
    <t>陈可儿</t>
  </si>
  <si>
    <t>2017b05002</t>
  </si>
  <si>
    <t>舒俊翔</t>
  </si>
  <si>
    <t>2017b05003</t>
  </si>
  <si>
    <t>陈璐</t>
  </si>
  <si>
    <t>2017b05004</t>
  </si>
  <si>
    <t>徐建丽</t>
  </si>
  <si>
    <t>2017b05005</t>
  </si>
  <si>
    <t>丁灿玲</t>
  </si>
  <si>
    <t>2017b05006</t>
  </si>
  <si>
    <t>陈倩倩</t>
  </si>
  <si>
    <t>2017b05007</t>
  </si>
  <si>
    <t>戴陆薇</t>
  </si>
  <si>
    <t>2017b05008</t>
  </si>
  <si>
    <t>徐术峥</t>
  </si>
  <si>
    <t>2017b05009</t>
  </si>
  <si>
    <t>金嘉僡</t>
  </si>
  <si>
    <t>2017b05010</t>
  </si>
  <si>
    <t>潘沈洁</t>
  </si>
  <si>
    <t>2017b05011</t>
  </si>
  <si>
    <t>吴雯倩</t>
  </si>
  <si>
    <t>2017b05012</t>
  </si>
  <si>
    <t>徐觐</t>
  </si>
  <si>
    <t>2017b05013</t>
  </si>
  <si>
    <t>龚子岚</t>
  </si>
  <si>
    <t>2017b05014</t>
  </si>
  <si>
    <t>宋吴双</t>
  </si>
  <si>
    <t>2017b05015</t>
  </si>
  <si>
    <t>徐妍秋</t>
  </si>
  <si>
    <t>2017b05016</t>
  </si>
  <si>
    <t>周文通</t>
  </si>
  <si>
    <t>2017b05017</t>
  </si>
  <si>
    <t>杨莹</t>
  </si>
  <si>
    <t>2017b05018</t>
  </si>
  <si>
    <t>吴晨莹</t>
  </si>
  <si>
    <t>2017b05020</t>
  </si>
  <si>
    <t>姚志</t>
  </si>
  <si>
    <t>2017b05021</t>
  </si>
  <si>
    <t>赵琳</t>
  </si>
  <si>
    <t>2017b05022</t>
  </si>
  <si>
    <t>王佳</t>
  </si>
  <si>
    <t>2017b05023</t>
  </si>
  <si>
    <t>刘怡祺</t>
  </si>
  <si>
    <t>2017b05024</t>
  </si>
  <si>
    <t>古盈盈</t>
  </si>
  <si>
    <t>2017b05025</t>
  </si>
  <si>
    <t>贺嘉雯</t>
  </si>
  <si>
    <t>2017b05026</t>
  </si>
  <si>
    <t>熊婷婷</t>
  </si>
  <si>
    <t>2017b05028</t>
  </si>
  <si>
    <t>梁轶雯</t>
  </si>
  <si>
    <t>2017b05029</t>
  </si>
  <si>
    <t>叶彤</t>
  </si>
  <si>
    <t>2017b05030</t>
  </si>
  <si>
    <t>袁雪莉</t>
  </si>
  <si>
    <t>2017b05031</t>
  </si>
  <si>
    <t>王庆银</t>
  </si>
  <si>
    <t>2017b05032</t>
  </si>
  <si>
    <t>季星雨</t>
  </si>
  <si>
    <t>人力17-1</t>
    <phoneticPr fontId="1" type="noConversion"/>
  </si>
  <si>
    <t>10.20-10.21</t>
  </si>
  <si>
    <t>10.24-10.26</t>
  </si>
  <si>
    <t>11.9-11.10</t>
  </si>
  <si>
    <t>十九大校园行采访（无心得）</t>
  </si>
  <si>
    <t>院十佳歌手暨迎新晚会</t>
  </si>
  <si>
    <t>“一学一做”微团评比大会</t>
  </si>
  <si>
    <t>水韵大讲堂</t>
  </si>
  <si>
    <t>水利学院创新竞赛</t>
  </si>
  <si>
    <t>跑过水院，助力校庆活动</t>
  </si>
  <si>
    <t>乒乓球新生杯</t>
  </si>
  <si>
    <t>彩虹公益乐跑活动</t>
  </si>
  <si>
    <t>同舟共济寝室拔河比赛</t>
  </si>
  <si>
    <t>朗诵主题</t>
  </si>
  <si>
    <t>廉政教育讲座</t>
  </si>
  <si>
    <t>学生活动中心</t>
  </si>
  <si>
    <t>综合楼报告厅</t>
  </si>
  <si>
    <t>实南广场</t>
  </si>
  <si>
    <t>乒乓球室</t>
  </si>
  <si>
    <t>教学区内</t>
  </si>
  <si>
    <t>中心花坛</t>
  </si>
  <si>
    <t>2017b05033</t>
  </si>
  <si>
    <t>夏丹妮</t>
  </si>
  <si>
    <t>2017b05034</t>
  </si>
  <si>
    <t>郑晓兰</t>
  </si>
  <si>
    <t>2017b05035</t>
  </si>
  <si>
    <t>颜锴虹</t>
  </si>
  <si>
    <t>2017b05036</t>
  </si>
  <si>
    <t>徐诗雨</t>
  </si>
  <si>
    <t>2017b05037</t>
  </si>
  <si>
    <t>包家凌</t>
  </si>
  <si>
    <t>2017b05038</t>
  </si>
  <si>
    <t>吕瑶</t>
  </si>
  <si>
    <t>2017b05039</t>
  </si>
  <si>
    <t>章咏琦</t>
  </si>
  <si>
    <t>2017b05040</t>
  </si>
  <si>
    <t>吕依芸</t>
  </si>
  <si>
    <t>2017b05041</t>
  </si>
  <si>
    <t>杨慧青</t>
  </si>
  <si>
    <t>2017b05042</t>
  </si>
  <si>
    <t>邵文雅</t>
  </si>
  <si>
    <t>2017b05044</t>
  </si>
  <si>
    <t>吴敏君</t>
  </si>
  <si>
    <t>2017b05045</t>
  </si>
  <si>
    <t>陈晶</t>
  </si>
  <si>
    <t>2017b05046</t>
  </si>
  <si>
    <t>钟炜</t>
  </si>
  <si>
    <t>2017b05047</t>
  </si>
  <si>
    <t>张晓彬</t>
  </si>
  <si>
    <t>2017b05048</t>
  </si>
  <si>
    <t>冯瑶</t>
  </si>
  <si>
    <t>2017b05049</t>
  </si>
  <si>
    <t>姜佳乐</t>
  </si>
  <si>
    <t>2017b05050</t>
  </si>
  <si>
    <t>闫悦</t>
  </si>
  <si>
    <t>2017b05052</t>
  </si>
  <si>
    <t>郝瑞</t>
  </si>
  <si>
    <t>2017b05053</t>
  </si>
  <si>
    <t>马泽华</t>
  </si>
  <si>
    <t>2017b05054</t>
  </si>
  <si>
    <t>何元源</t>
  </si>
  <si>
    <t>2017b05055</t>
  </si>
  <si>
    <t>张坤</t>
  </si>
  <si>
    <t>2017b05056</t>
  </si>
  <si>
    <t>韦颖</t>
  </si>
  <si>
    <t>2017b05057</t>
  </si>
  <si>
    <t>李莎莎</t>
  </si>
  <si>
    <t>2017b05058</t>
  </si>
  <si>
    <t>胡顶众</t>
  </si>
  <si>
    <t>2017b05059</t>
  </si>
  <si>
    <t>陈晓笛</t>
  </si>
  <si>
    <t>2017b05060</t>
  </si>
  <si>
    <t>刘德茜</t>
  </si>
  <si>
    <t>2017b05061</t>
  </si>
  <si>
    <t>岁鑫鑫</t>
  </si>
  <si>
    <t>2017b05062</t>
  </si>
  <si>
    <t>许诗雨</t>
  </si>
  <si>
    <t>2017b05063</t>
  </si>
  <si>
    <t>季怡</t>
  </si>
  <si>
    <t>2017-2018学年第一学期 经管学院 十一月素拓分细则表</t>
    <phoneticPr fontId="1" type="noConversion"/>
  </si>
  <si>
    <t>人文类</t>
    <phoneticPr fontId="19" type="noConversion"/>
  </si>
  <si>
    <t>思想类</t>
    <phoneticPr fontId="19" type="noConversion"/>
  </si>
  <si>
    <t>身心类</t>
    <phoneticPr fontId="19" type="noConversion"/>
  </si>
  <si>
    <t>人文类总分</t>
    <phoneticPr fontId="19" type="noConversion"/>
  </si>
  <si>
    <t>思想类总分</t>
    <phoneticPr fontId="19" type="noConversion"/>
  </si>
  <si>
    <t>身心类总分</t>
    <phoneticPr fontId="19" type="noConversion"/>
  </si>
  <si>
    <t>活动名称</t>
    <phoneticPr fontId="19" type="noConversion"/>
  </si>
  <si>
    <t>重阳节活动</t>
    <phoneticPr fontId="19" type="noConversion"/>
  </si>
  <si>
    <t>心系十九大，我对祖国有话说</t>
    <phoneticPr fontId="19" type="noConversion"/>
  </si>
  <si>
    <t>勤工助学岗位招聘</t>
    <phoneticPr fontId="19" type="noConversion"/>
  </si>
  <si>
    <t>青春助跑启动式</t>
    <phoneticPr fontId="19" type="noConversion"/>
  </si>
  <si>
    <t>求职基本技巧与职业选择</t>
    <phoneticPr fontId="19" type="noConversion"/>
  </si>
  <si>
    <t>活动地点</t>
    <phoneticPr fontId="19" type="noConversion"/>
  </si>
  <si>
    <t>学号</t>
    <phoneticPr fontId="19" type="noConversion"/>
  </si>
  <si>
    <t>姓名</t>
    <phoneticPr fontId="19" type="noConversion"/>
  </si>
  <si>
    <t>2015b05035</t>
  </si>
  <si>
    <t>张文莉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</si>
  <si>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</si>
  <si>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</si>
  <si>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</si>
  <si>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</si>
  <si>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</si>
  <si>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</si>
  <si>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</si>
  <si>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</si>
  <si>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</si>
  <si>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</si>
  <si>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</si>
  <si>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</si>
  <si>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</si>
  <si>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</si>
  <si>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</si>
  <si>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</si>
  <si>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</si>
  <si>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</si>
  <si>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</si>
  <si>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</si>
  <si>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</si>
  <si>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</si>
  <si>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</si>
  <si>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</si>
  <si>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</si>
  <si>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</si>
  <si>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</si>
  <si>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</si>
  <si>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</si>
  <si>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</si>
  <si>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</si>
  <si>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</si>
  <si>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</si>
  <si>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</si>
  <si>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2015b05056</t>
  </si>
  <si>
    <t>黄林露</t>
  </si>
  <si>
    <t>2015b05057</t>
  </si>
  <si>
    <t>王素君</t>
  </si>
  <si>
    <t>2015b05058</t>
  </si>
  <si>
    <t>胡鹏飞</t>
  </si>
  <si>
    <t>2015b05060</t>
  </si>
  <si>
    <t>张家圆</t>
  </si>
  <si>
    <t>2015b05061</t>
  </si>
  <si>
    <t>李梅</t>
  </si>
  <si>
    <t>2015b05062</t>
  </si>
  <si>
    <t>秦华贵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</si>
  <si>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</si>
  <si>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</si>
  <si>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</si>
  <si>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</si>
  <si>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</si>
  <si>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</si>
  <si>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</si>
  <si>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</si>
  <si>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经管学院迎新晚会</t>
  </si>
  <si>
    <t>爱国主义诗朗诵</t>
  </si>
  <si>
    <t>水韵大讲堂第180讲-《茶文化的知与行》</t>
  </si>
  <si>
    <t>优秀校友讲座</t>
  </si>
  <si>
    <t>“奇幻彩虹公益跑”</t>
  </si>
  <si>
    <t>综合楼A105报告厅</t>
  </si>
  <si>
    <t>综合楼A405</t>
  </si>
  <si>
    <t>东食堂前</t>
  </si>
  <si>
    <t>东食堂门口</t>
  </si>
  <si>
    <t>2016b05001</t>
  </si>
  <si>
    <t>张源源</t>
  </si>
  <si>
    <t>2016b05002</t>
  </si>
  <si>
    <t>周笑颖</t>
  </si>
  <si>
    <t>2016b05003</t>
  </si>
  <si>
    <t>宋依娇</t>
  </si>
  <si>
    <t>2016b05004</t>
  </si>
  <si>
    <t>胡铃铃</t>
  </si>
  <si>
    <t>2016b05005</t>
  </si>
  <si>
    <t>徐雪凯</t>
  </si>
  <si>
    <t>2016b05006</t>
  </si>
  <si>
    <t>朱思婷</t>
  </si>
  <si>
    <t>2016b05007</t>
  </si>
  <si>
    <t>王卓琪</t>
  </si>
  <si>
    <t>2016b05008</t>
  </si>
  <si>
    <t>王巧巧</t>
  </si>
  <si>
    <t>2016b05009</t>
  </si>
  <si>
    <t>应淑梅</t>
  </si>
  <si>
    <t>2016b05010</t>
  </si>
  <si>
    <t>曹燕泽</t>
  </si>
  <si>
    <t>2016b05011</t>
  </si>
  <si>
    <t>朱钰滢</t>
  </si>
  <si>
    <t>2016b05012</t>
  </si>
  <si>
    <t>王素昀</t>
  </si>
  <si>
    <t>2016b05013</t>
  </si>
  <si>
    <t>王立春</t>
  </si>
  <si>
    <t>2016b05014</t>
  </si>
  <si>
    <t>俞佳豪</t>
  </si>
  <si>
    <t>2016b05015</t>
  </si>
  <si>
    <t>胡海玲</t>
  </si>
  <si>
    <t>2016b05016</t>
  </si>
  <si>
    <t>于秋霜</t>
  </si>
  <si>
    <t>2016b05017</t>
  </si>
  <si>
    <t>章淑丹</t>
  </si>
  <si>
    <t>2016b05018</t>
  </si>
  <si>
    <t>安梦丹</t>
  </si>
  <si>
    <t>2016b05019</t>
  </si>
  <si>
    <t>俞欢</t>
  </si>
  <si>
    <t>2016b05020</t>
  </si>
  <si>
    <t>胡佳佳</t>
  </si>
  <si>
    <t>2016b05021</t>
  </si>
  <si>
    <t>胡慧</t>
  </si>
  <si>
    <t>2016b05022</t>
  </si>
  <si>
    <t>伍依琦</t>
  </si>
  <si>
    <t>2016b05023</t>
  </si>
  <si>
    <t>王昊冉</t>
  </si>
  <si>
    <t>2016b05024</t>
  </si>
  <si>
    <t>罗庆涛</t>
  </si>
  <si>
    <t>2016b05025</t>
  </si>
  <si>
    <t>杨春才</t>
  </si>
  <si>
    <t>2016b05026</t>
  </si>
  <si>
    <t>刘冬玲</t>
  </si>
  <si>
    <t>2016b05028</t>
  </si>
  <si>
    <t>李梦园</t>
  </si>
  <si>
    <t>2016b05029</t>
  </si>
  <si>
    <t>龙朝辉</t>
  </si>
  <si>
    <t>2016b05030</t>
  </si>
  <si>
    <t>任兆玉</t>
  </si>
  <si>
    <t>2016b05031</t>
  </si>
  <si>
    <t>王开敏</t>
  </si>
  <si>
    <t>2016b05032</t>
  </si>
  <si>
    <t>刘珂萱</t>
  </si>
  <si>
    <t>2016b05033</t>
  </si>
  <si>
    <t>朱晨光</t>
  </si>
  <si>
    <t>2016b05034</t>
  </si>
  <si>
    <t>付怡</t>
  </si>
  <si>
    <t>第五届DIY房屋模型设计大赛</t>
    <phoneticPr fontId="1" type="noConversion"/>
  </si>
  <si>
    <t>2017.10.27</t>
  </si>
  <si>
    <t>2017.10.25</t>
  </si>
  <si>
    <t>2017.10.22</t>
  </si>
  <si>
    <t>2017.11.15</t>
  </si>
  <si>
    <t>2017.10.26</t>
  </si>
  <si>
    <t>2017.10.28</t>
  </si>
  <si>
    <t>2017.10.18</t>
  </si>
  <si>
    <t>2017.11.8-11.13</t>
  </si>
  <si>
    <t>2017.11.9</t>
  </si>
  <si>
    <t>浙水院重阳节活动</t>
  </si>
  <si>
    <t>让你的作业更有料-中文电子期刊资源利用</t>
  </si>
  <si>
    <t>十佳歌手迎新晚会</t>
  </si>
  <si>
    <t>经管优秀校友创业讲座</t>
  </si>
  <si>
    <t>勤工俭学岗位招聘</t>
  </si>
  <si>
    <t>2017“勇立潮头话担当，青春献礼十九大”廉政文化社总结大会</t>
  </si>
  <si>
    <t>图书馆</t>
  </si>
  <si>
    <t>教学楼A201</t>
  </si>
  <si>
    <t>综合楼A406</t>
  </si>
  <si>
    <t>2016b05035</t>
  </si>
  <si>
    <t>张楚敏</t>
  </si>
  <si>
    <t>2016b05036</t>
  </si>
  <si>
    <t>郑雨薇</t>
  </si>
  <si>
    <t>2016b05037</t>
  </si>
  <si>
    <t>官钱程</t>
  </si>
  <si>
    <t>2016b05038</t>
  </si>
  <si>
    <t>颜欢</t>
  </si>
  <si>
    <t>2016b05039</t>
  </si>
  <si>
    <t>胡旻茜</t>
  </si>
  <si>
    <t>2016b05040</t>
  </si>
  <si>
    <t>黄锦</t>
  </si>
  <si>
    <t>2016b05041</t>
  </si>
  <si>
    <t>张俊琦</t>
  </si>
  <si>
    <t>2016b05042</t>
  </si>
  <si>
    <t>王温雅</t>
  </si>
  <si>
    <t>2016b05043</t>
  </si>
  <si>
    <t>许佳梦</t>
  </si>
  <si>
    <t>2016b05044</t>
  </si>
  <si>
    <t>余露</t>
  </si>
  <si>
    <t>2016b05045</t>
  </si>
  <si>
    <t>赵天宇</t>
  </si>
  <si>
    <t>2016b05046</t>
  </si>
  <si>
    <t>金浙丽</t>
  </si>
  <si>
    <t>2016b05047</t>
  </si>
  <si>
    <t>叶浩凯</t>
  </si>
  <si>
    <t>2016b05048</t>
  </si>
  <si>
    <t>王帼君</t>
  </si>
  <si>
    <t>2016b05049</t>
  </si>
  <si>
    <t>苏晨</t>
  </si>
  <si>
    <t>2016b05050</t>
  </si>
  <si>
    <t>彭梦媛</t>
  </si>
  <si>
    <t>2016b05051</t>
  </si>
  <si>
    <t>詹敏俊</t>
  </si>
  <si>
    <t>2016b05052</t>
  </si>
  <si>
    <t>童将敏</t>
  </si>
  <si>
    <t>2016b05053</t>
  </si>
  <si>
    <t>张巧玉</t>
  </si>
  <si>
    <t>2016b05054</t>
  </si>
  <si>
    <t>姜聪聪</t>
  </si>
  <si>
    <t>2016b05055</t>
  </si>
  <si>
    <t>姜涛</t>
  </si>
  <si>
    <t>2016b05056</t>
  </si>
  <si>
    <t>楼智斌</t>
  </si>
  <si>
    <t>2016b05057</t>
  </si>
  <si>
    <t>蔡永清</t>
  </si>
  <si>
    <t>2016b05058</t>
  </si>
  <si>
    <t>谢桂英</t>
  </si>
  <si>
    <t>2016b05059</t>
  </si>
  <si>
    <t>卢楠</t>
  </si>
  <si>
    <t>2016b05060</t>
  </si>
  <si>
    <t>周芳</t>
  </si>
  <si>
    <t>2016b05061</t>
  </si>
  <si>
    <t>孙亦洁</t>
  </si>
  <si>
    <t>2016b05062</t>
  </si>
  <si>
    <t>王凯祺</t>
  </si>
  <si>
    <t>2016b05063</t>
  </si>
  <si>
    <t>张帅</t>
  </si>
  <si>
    <t>2016b05064</t>
  </si>
  <si>
    <t>周才扬</t>
  </si>
  <si>
    <t>2016b05065</t>
  </si>
  <si>
    <t>黄磊</t>
  </si>
  <si>
    <t>2016b05066</t>
  </si>
  <si>
    <t>李辉龙</t>
  </si>
  <si>
    <t>2016b05067</t>
  </si>
  <si>
    <t>魏雪</t>
  </si>
  <si>
    <t>国商16-2</t>
  </si>
  <si>
    <t>迎新晚会</t>
  </si>
  <si>
    <t>朗读比赛</t>
  </si>
  <si>
    <t>彩虹公益跑</t>
  </si>
  <si>
    <t>2016b17041</t>
  </si>
  <si>
    <t>金未楠</t>
  </si>
  <si>
    <t>2016b17042</t>
  </si>
  <si>
    <t>丁芳苑</t>
  </si>
  <si>
    <t>2016b17043</t>
  </si>
  <si>
    <t>潘君翔</t>
  </si>
  <si>
    <t>2016b17044</t>
  </si>
  <si>
    <t>汪歆</t>
  </si>
  <si>
    <t>2016b17045</t>
  </si>
  <si>
    <t>薛喜云</t>
  </si>
  <si>
    <t>2016b17046</t>
  </si>
  <si>
    <t>陈怡润</t>
  </si>
  <si>
    <t>2016b17047</t>
  </si>
  <si>
    <t>施慧涛</t>
  </si>
  <si>
    <t>2016b17048</t>
  </si>
  <si>
    <t>杨梦露</t>
  </si>
  <si>
    <t>2016b17049</t>
  </si>
  <si>
    <t>邵菲菲</t>
  </si>
  <si>
    <t>2016b17050</t>
  </si>
  <si>
    <t>韩琦</t>
  </si>
  <si>
    <t>2016b17051</t>
  </si>
  <si>
    <t>邵素元</t>
  </si>
  <si>
    <t>2016b17052</t>
  </si>
  <si>
    <t>蓝晓康</t>
  </si>
  <si>
    <t>2016b17053</t>
  </si>
  <si>
    <t>梁又丹</t>
  </si>
  <si>
    <t>2016b17054</t>
  </si>
  <si>
    <t>钱绮思</t>
  </si>
  <si>
    <t>2016b17055</t>
  </si>
  <si>
    <t>俞月婧</t>
  </si>
  <si>
    <t>2016b17056</t>
  </si>
  <si>
    <t>江迪</t>
  </si>
  <si>
    <t>2016b17057</t>
  </si>
  <si>
    <t>何千里</t>
  </si>
  <si>
    <t>2016b17058</t>
  </si>
  <si>
    <t>周剑</t>
  </si>
  <si>
    <t>2016b17059</t>
  </si>
  <si>
    <t>骆一可</t>
  </si>
  <si>
    <t>2016b17060</t>
  </si>
  <si>
    <t>廖璐颖</t>
  </si>
  <si>
    <t>2016b17061</t>
  </si>
  <si>
    <t>张家源</t>
  </si>
  <si>
    <t>2016b17064</t>
  </si>
  <si>
    <t>楼丰恺</t>
  </si>
  <si>
    <t>2016b17065</t>
  </si>
  <si>
    <t>支超炜</t>
  </si>
  <si>
    <t>2016b17066</t>
  </si>
  <si>
    <t>姚瑶</t>
  </si>
  <si>
    <t>2016b17067</t>
  </si>
  <si>
    <t>权莹莹</t>
  </si>
  <si>
    <t>2016b17068</t>
  </si>
  <si>
    <t>邓杰芳</t>
  </si>
  <si>
    <t>2016b17069</t>
  </si>
  <si>
    <t>杨小悦</t>
  </si>
  <si>
    <t>2016b17070</t>
  </si>
  <si>
    <t>杨勇军</t>
  </si>
  <si>
    <t>2016b17071</t>
  </si>
  <si>
    <t>孙金辉</t>
  </si>
  <si>
    <t>2016b17072</t>
  </si>
  <si>
    <t>冯源</t>
  </si>
  <si>
    <t>2016b17073</t>
  </si>
  <si>
    <t>黄韵蓉</t>
  </si>
  <si>
    <t>2016b17074</t>
  </si>
  <si>
    <t>王志杰</t>
  </si>
  <si>
    <t>2016b17075</t>
  </si>
  <si>
    <t>李昊</t>
  </si>
  <si>
    <t>2016b17076</t>
  </si>
  <si>
    <t>张江</t>
  </si>
  <si>
    <t>2016b17077</t>
  </si>
  <si>
    <t>董颖</t>
  </si>
  <si>
    <t>2016b17078</t>
  </si>
  <si>
    <t>李龙辰</t>
  </si>
  <si>
    <t>2016b17079</t>
  </si>
  <si>
    <t>盛钱程</t>
  </si>
  <si>
    <t>2016b17080</t>
  </si>
  <si>
    <t>刘雨婷</t>
  </si>
  <si>
    <t>2017-2018学年第一学期 经管学院11月素拓分细则表</t>
  </si>
  <si>
    <t>日韩知识讲座</t>
  </si>
  <si>
    <t>2017级迎新晚会暨十佳歌手决赛</t>
  </si>
  <si>
    <t xml:space="preserve">高雅艺术进校园
</t>
  </si>
  <si>
    <t>雪野茶文化知与行讲座</t>
  </si>
  <si>
    <t>白马杯辩论赛</t>
  </si>
  <si>
    <t>学长计划</t>
  </si>
  <si>
    <t>寝室拔河大赛</t>
  </si>
  <si>
    <t>跑过水院，助力校庆</t>
  </si>
  <si>
    <t xml:space="preserve">青春助跑启动式
</t>
  </si>
  <si>
    <t>运动会</t>
  </si>
  <si>
    <t>方阵</t>
  </si>
  <si>
    <t>廉政总结大会教育专题讲座</t>
  </si>
  <si>
    <t xml:space="preserve">实南以南地下停车库上方
</t>
  </si>
  <si>
    <t>C阶101</t>
  </si>
  <si>
    <t>综合楼105报告厅</t>
  </si>
  <si>
    <t xml:space="preserve">东食堂门口
</t>
  </si>
  <si>
    <t>2017b25001</t>
  </si>
  <si>
    <t>苏睿</t>
  </si>
  <si>
    <t>2017b25002</t>
  </si>
  <si>
    <t>厉江伟</t>
  </si>
  <si>
    <t>2017b25003</t>
  </si>
  <si>
    <t>章雯娟</t>
  </si>
  <si>
    <t>2017b25004</t>
  </si>
  <si>
    <t>方磊</t>
  </si>
  <si>
    <t>2017b25005</t>
  </si>
  <si>
    <t>皇甫欣予</t>
  </si>
  <si>
    <t>2017b25006</t>
  </si>
  <si>
    <t>刘璐</t>
  </si>
  <si>
    <t>2017b25007</t>
  </si>
  <si>
    <t>宋佳烨</t>
  </si>
  <si>
    <t>2017b25008</t>
  </si>
  <si>
    <t>卢一锋</t>
  </si>
  <si>
    <t>2017b25009</t>
  </si>
  <si>
    <t>周稚颖</t>
  </si>
  <si>
    <t>2017b25011</t>
  </si>
  <si>
    <t>汪倩华</t>
  </si>
  <si>
    <t>2017b25012</t>
  </si>
  <si>
    <t>孙丽钧</t>
  </si>
  <si>
    <t>2017b25013</t>
  </si>
  <si>
    <t>姚剑超</t>
  </si>
  <si>
    <t>2017b25014</t>
  </si>
  <si>
    <t>朱嘉瑾</t>
  </si>
  <si>
    <t>2017b25015</t>
  </si>
  <si>
    <t>黄龙威</t>
  </si>
  <si>
    <t>2017b25016</t>
  </si>
  <si>
    <t>徐萌</t>
  </si>
  <si>
    <t>2017b25017</t>
  </si>
  <si>
    <t>倪佳雯</t>
  </si>
  <si>
    <t>2017b25018</t>
  </si>
  <si>
    <t>沈锐意</t>
  </si>
  <si>
    <t>2017b25019</t>
  </si>
  <si>
    <t>杨馨燕</t>
  </si>
  <si>
    <t>2017b25020</t>
  </si>
  <si>
    <t>刘金</t>
  </si>
  <si>
    <t>2017b25021</t>
  </si>
  <si>
    <t>王禾苗</t>
  </si>
  <si>
    <t>2017b25022</t>
  </si>
  <si>
    <t>王语盈</t>
  </si>
  <si>
    <t>2017b25023</t>
  </si>
  <si>
    <t>刘俊鸿</t>
  </si>
  <si>
    <t>2017b25024</t>
  </si>
  <si>
    <t>舒恺迪</t>
  </si>
  <si>
    <t>2017b25025</t>
  </si>
  <si>
    <t>程亚兰</t>
  </si>
  <si>
    <t>2017b25026</t>
  </si>
  <si>
    <t>王专</t>
  </si>
  <si>
    <t>2017b25027</t>
  </si>
  <si>
    <t>王月欣</t>
  </si>
  <si>
    <t>2017b25028</t>
  </si>
  <si>
    <t>路一凡</t>
  </si>
  <si>
    <t>2017b25029</t>
  </si>
  <si>
    <t>赵仲璧</t>
  </si>
  <si>
    <t>2017b25030</t>
  </si>
  <si>
    <t>张弘阁</t>
  </si>
  <si>
    <t>2017b25031</t>
  </si>
  <si>
    <t>高薪博</t>
  </si>
  <si>
    <t>国商16-1</t>
    <phoneticPr fontId="19" type="noConversion"/>
  </si>
  <si>
    <t>2017-2018学年第二学期 经管学院 十一月素拓分细则表</t>
    <phoneticPr fontId="19" type="noConversion"/>
  </si>
  <si>
    <t>人文类</t>
    <phoneticPr fontId="19" type="noConversion"/>
  </si>
  <si>
    <t>职业类</t>
    <phoneticPr fontId="19" type="noConversion"/>
  </si>
  <si>
    <t>身心类</t>
    <phoneticPr fontId="19" type="noConversion"/>
  </si>
  <si>
    <t>思想类</t>
    <phoneticPr fontId="19" type="noConversion"/>
  </si>
  <si>
    <t>职业类汇总</t>
    <phoneticPr fontId="19" type="noConversion"/>
  </si>
  <si>
    <t>10.18~10.24</t>
    <phoneticPr fontId="19" type="noConversion"/>
  </si>
  <si>
    <t>身心类汇总</t>
    <phoneticPr fontId="19" type="noConversion"/>
  </si>
  <si>
    <t>11.8~11.13</t>
    <phoneticPr fontId="19" type="noConversion"/>
  </si>
  <si>
    <t>思想类汇总</t>
    <phoneticPr fontId="19" type="noConversion"/>
  </si>
  <si>
    <t>活动名称</t>
    <phoneticPr fontId="19" type="noConversion"/>
  </si>
  <si>
    <t>浙水院重阳节活动</t>
    <phoneticPr fontId="19" type="noConversion"/>
  </si>
  <si>
    <t>让你的作业/论文更有料，中文电子期刊资源利用</t>
    <phoneticPr fontId="19" type="noConversion"/>
  </si>
  <si>
    <t>足不出户，坐拥书城——中外电子图书检索与利用</t>
    <phoneticPr fontId="19" type="noConversion"/>
  </si>
  <si>
    <t>日韩语知识主题讲座</t>
    <phoneticPr fontId="19" type="noConversion"/>
  </si>
  <si>
    <t>优秀校友讲座</t>
    <phoneticPr fontId="19" type="noConversion"/>
  </si>
  <si>
    <t>“学长计划”之创业巾帼征程讲座</t>
    <phoneticPr fontId="19" type="noConversion"/>
  </si>
  <si>
    <t>跑过水院，助力校庆</t>
    <phoneticPr fontId="19" type="noConversion"/>
  </si>
  <si>
    <t>青春助跑启动式</t>
    <phoneticPr fontId="19" type="noConversion"/>
  </si>
  <si>
    <t>奇幻彩虹公益跑</t>
    <phoneticPr fontId="19" type="noConversion"/>
  </si>
  <si>
    <t>勤工助学岗位招聘</t>
    <phoneticPr fontId="19" type="noConversion"/>
  </si>
  <si>
    <t>心系十九大 我对祖国有话说</t>
    <phoneticPr fontId="19" type="noConversion"/>
  </si>
  <si>
    <t>活动地点</t>
    <phoneticPr fontId="19" type="noConversion"/>
  </si>
  <si>
    <t>实南以南地下停车库上方</t>
    <phoneticPr fontId="19" type="noConversion"/>
  </si>
  <si>
    <t>图书馆419</t>
    <phoneticPr fontId="19" type="noConversion"/>
  </si>
  <si>
    <t>c阶101</t>
    <phoneticPr fontId="19" type="noConversion"/>
  </si>
  <si>
    <t>综合楼A405</t>
    <phoneticPr fontId="19" type="noConversion"/>
  </si>
  <si>
    <t>操场</t>
    <phoneticPr fontId="19" type="noConversion"/>
  </si>
  <si>
    <t>学号</t>
    <phoneticPr fontId="19" type="noConversion"/>
  </si>
  <si>
    <t>姓名</t>
    <phoneticPr fontId="19" type="noConversion"/>
  </si>
  <si>
    <t>2016b17001</t>
    <phoneticPr fontId="19" type="noConversion"/>
  </si>
  <si>
    <t>詹兴群</t>
  </si>
  <si>
    <t>2016b17003</t>
  </si>
  <si>
    <t>陈舒悦</t>
  </si>
  <si>
    <t>2016b17004</t>
  </si>
  <si>
    <t>郑芪</t>
  </si>
  <si>
    <t>2016b17005</t>
  </si>
  <si>
    <t>郑潇银</t>
  </si>
  <si>
    <t>2016b17006</t>
  </si>
  <si>
    <t>周婷婷</t>
  </si>
  <si>
    <t>2016b17007</t>
  </si>
  <si>
    <t>陈美娇</t>
  </si>
  <si>
    <t>2016b17008</t>
  </si>
  <si>
    <t>陈熠锋</t>
  </si>
  <si>
    <t>2016b17009</t>
  </si>
  <si>
    <t>方港一锦</t>
  </si>
  <si>
    <t>2016b17010</t>
  </si>
  <si>
    <t>陈家玥</t>
  </si>
  <si>
    <t>2016b17011</t>
  </si>
  <si>
    <t>陈英森</t>
  </si>
  <si>
    <t>2016b17012</t>
  </si>
  <si>
    <t>缪嘉琦</t>
  </si>
  <si>
    <t>2016b17013</t>
  </si>
  <si>
    <t>朱鑫慧</t>
  </si>
  <si>
    <t>2016b17014</t>
  </si>
  <si>
    <t>吴佳仑</t>
  </si>
  <si>
    <t>2016b17015</t>
  </si>
  <si>
    <t>徐逢源</t>
  </si>
  <si>
    <t>2016b17016</t>
  </si>
  <si>
    <t>蒋豪雨</t>
  </si>
  <si>
    <t>2016b17017</t>
  </si>
  <si>
    <t>周嘉熹</t>
  </si>
  <si>
    <t>2016b17018</t>
  </si>
  <si>
    <t>吕颖钶</t>
  </si>
  <si>
    <t>2016b17019</t>
  </si>
  <si>
    <t>倪纯真</t>
  </si>
  <si>
    <t>2016b17020</t>
  </si>
  <si>
    <t>钱佳焙</t>
  </si>
  <si>
    <t>2016b17021</t>
  </si>
  <si>
    <t>朱浩泽</t>
  </si>
  <si>
    <t>2016b17024</t>
  </si>
  <si>
    <t>张镘璐</t>
  </si>
  <si>
    <t>2016b17025</t>
  </si>
  <si>
    <t>费佳丽</t>
  </si>
  <si>
    <t>2016b17026</t>
  </si>
  <si>
    <t>杨露</t>
  </si>
  <si>
    <t>2016b17027</t>
  </si>
  <si>
    <t>钟霖</t>
  </si>
  <si>
    <t>2016b17028</t>
  </si>
  <si>
    <t>邓彩</t>
  </si>
  <si>
    <t>2016b17029</t>
  </si>
  <si>
    <t>陈世强</t>
  </si>
  <si>
    <t>2016b17030</t>
  </si>
  <si>
    <t>王治岗</t>
  </si>
  <si>
    <t>2016b17031</t>
  </si>
  <si>
    <t>张淳元</t>
  </si>
  <si>
    <t>2016b17032</t>
  </si>
  <si>
    <t>安豆豆</t>
  </si>
  <si>
    <t>2016b17033</t>
  </si>
  <si>
    <t>贾文娟</t>
  </si>
  <si>
    <t>2016b17034</t>
  </si>
  <si>
    <t>杨怡涓</t>
  </si>
  <si>
    <t>2016b17035</t>
  </si>
  <si>
    <t>董霖</t>
  </si>
  <si>
    <t>2016b17036</t>
  </si>
  <si>
    <t>巫凤琳</t>
  </si>
  <si>
    <t>2016b17037</t>
  </si>
  <si>
    <t>才晶晶</t>
  </si>
  <si>
    <t>2016b17038</t>
  </si>
  <si>
    <t>梁柳霞</t>
  </si>
  <si>
    <t>人力16-3</t>
    <phoneticPr fontId="19" type="noConversion"/>
  </si>
  <si>
    <t>2017-2018学年第一学期 经管学院 11月素拓分细则表</t>
    <phoneticPr fontId="19" type="noConversion"/>
  </si>
  <si>
    <t>科学类</t>
    <phoneticPr fontId="19" type="noConversion"/>
  </si>
  <si>
    <t>日韩语知识</t>
    <phoneticPr fontId="19" type="noConversion"/>
  </si>
  <si>
    <t>图书馆电子图书资源</t>
    <phoneticPr fontId="19" type="noConversion"/>
  </si>
  <si>
    <t>迎新十佳歌手</t>
    <phoneticPr fontId="19" type="noConversion"/>
  </si>
  <si>
    <t>diy房屋模型</t>
    <phoneticPr fontId="19" type="noConversion"/>
  </si>
  <si>
    <t>同舟共济寝室拔河</t>
    <phoneticPr fontId="19" type="noConversion"/>
  </si>
  <si>
    <t>青春助跑团</t>
    <phoneticPr fontId="19" type="noConversion"/>
  </si>
  <si>
    <t>学生活动中心</t>
    <phoneticPr fontId="19" type="noConversion"/>
  </si>
  <si>
    <t>东食堂</t>
    <phoneticPr fontId="19" type="noConversion"/>
  </si>
  <si>
    <t>新大楼405</t>
    <phoneticPr fontId="19" type="noConversion"/>
  </si>
  <si>
    <t>风雨操场</t>
    <phoneticPr fontId="19" type="noConversion"/>
  </si>
  <si>
    <t>2016b05068</t>
  </si>
  <si>
    <t>陆晓峰</t>
    <phoneticPr fontId="19" type="noConversion"/>
  </si>
  <si>
    <t>2016b05069</t>
  </si>
  <si>
    <t>邵晓倩</t>
  </si>
  <si>
    <t>2016b05070</t>
  </si>
  <si>
    <t>肖虹</t>
  </si>
  <si>
    <t>2016b05071</t>
  </si>
  <si>
    <t>胡婕</t>
  </si>
  <si>
    <t>2016b05072</t>
  </si>
  <si>
    <t>高萌晓</t>
  </si>
  <si>
    <t>2016b05073</t>
  </si>
  <si>
    <t>赵洁</t>
  </si>
  <si>
    <t>2016b05074</t>
  </si>
  <si>
    <t>孔立男</t>
  </si>
  <si>
    <t>2016b05075</t>
  </si>
  <si>
    <t>陈何佳</t>
  </si>
  <si>
    <t>2016b05076</t>
  </si>
  <si>
    <t>曾清樟</t>
  </si>
  <si>
    <t>2016b05077</t>
  </si>
  <si>
    <t>何玉婷</t>
  </si>
  <si>
    <t>2016b05078</t>
  </si>
  <si>
    <t>梁家旗</t>
  </si>
  <si>
    <t>2016b05080</t>
  </si>
  <si>
    <t>陈思安</t>
  </si>
  <si>
    <t>2016b05081</t>
  </si>
  <si>
    <t>陈智凡</t>
  </si>
  <si>
    <t>2016b05082</t>
  </si>
  <si>
    <t>洪梦丹</t>
  </si>
  <si>
    <t>2016b05083</t>
  </si>
  <si>
    <t>夏莉</t>
  </si>
  <si>
    <t>2016b05084</t>
  </si>
  <si>
    <t>刘腾腾</t>
  </si>
  <si>
    <t>2016b05085</t>
  </si>
  <si>
    <t>傅琦</t>
  </si>
  <si>
    <t>2016b05086</t>
  </si>
  <si>
    <t>周朝正</t>
    <phoneticPr fontId="19" type="noConversion"/>
  </si>
  <si>
    <t>2016b05087</t>
  </si>
  <si>
    <t>郑利钧</t>
  </si>
  <si>
    <t>2016b05088</t>
  </si>
  <si>
    <t>冯路景</t>
  </si>
  <si>
    <t>2016b05089</t>
  </si>
  <si>
    <t>江庆浩</t>
  </si>
  <si>
    <t>2016b05090</t>
  </si>
  <si>
    <t>张萌</t>
  </si>
  <si>
    <t>2016b05091</t>
  </si>
  <si>
    <t>程孝杨</t>
  </si>
  <si>
    <t>2016b05092</t>
  </si>
  <si>
    <t>龙杉杉</t>
  </si>
  <si>
    <t>2016b05093</t>
  </si>
  <si>
    <t>周颖</t>
  </si>
  <si>
    <t>2016b05094</t>
  </si>
  <si>
    <t>陈荣林</t>
  </si>
  <si>
    <t>2016b05095</t>
  </si>
  <si>
    <t>白晨旭</t>
  </si>
  <si>
    <t>2016b05096</t>
  </si>
  <si>
    <t>范爻</t>
  </si>
  <si>
    <t>2016b05097</t>
  </si>
  <si>
    <t>黄昌杨</t>
  </si>
  <si>
    <t>2016b05098</t>
  </si>
  <si>
    <t>曾玉池</t>
  </si>
  <si>
    <t>2016b05099</t>
  </si>
  <si>
    <t>武叶</t>
  </si>
  <si>
    <t>2016b05100</t>
  </si>
  <si>
    <t>宋湘</t>
    <phoneticPr fontId="19" type="noConversion"/>
  </si>
  <si>
    <t>2017-2018学年第一学期 经管学院十一月素拓分细则表</t>
  </si>
  <si>
    <t>11月8日-11月13日</t>
  </si>
  <si>
    <t>高雅艺术团</t>
  </si>
  <si>
    <t>经管学院诗朗诵</t>
  </si>
  <si>
    <t>让你的作业更有料</t>
  </si>
  <si>
    <t>日韩语主题知识讲座</t>
  </si>
  <si>
    <t>大学生自我推荐大赛</t>
  </si>
  <si>
    <t>双百双进总结会</t>
  </si>
  <si>
    <t>求职技巧与职业选择讲座</t>
  </si>
  <si>
    <t>学长计划讲座</t>
  </si>
  <si>
    <t>拔河比赛</t>
  </si>
  <si>
    <t>校运会方正</t>
  </si>
  <si>
    <t>校运会参赛</t>
  </si>
  <si>
    <t>廉洁教育专题讲座</t>
  </si>
  <si>
    <t>心系十九大征诗文活动</t>
  </si>
  <si>
    <t>朗诵</t>
  </si>
  <si>
    <t>2017b17001</t>
  </si>
  <si>
    <t>吴晨姗</t>
  </si>
  <si>
    <t>2017b17002</t>
  </si>
  <si>
    <t>熊燕婷</t>
  </si>
  <si>
    <t>2017b17003</t>
  </si>
  <si>
    <t>徐奚</t>
  </si>
  <si>
    <t>2017b17004</t>
  </si>
  <si>
    <t>邱宇</t>
  </si>
  <si>
    <t>2017b17005</t>
  </si>
  <si>
    <t>林露铭</t>
  </si>
  <si>
    <t>2017b17006</t>
  </si>
  <si>
    <t>林雨薇</t>
  </si>
  <si>
    <t>2017b17007</t>
  </si>
  <si>
    <t>杨琪琪</t>
  </si>
  <si>
    <t>2017b17008</t>
  </si>
  <si>
    <t>徐天雅</t>
  </si>
  <si>
    <t>2017b17009</t>
  </si>
  <si>
    <t>周宇雯</t>
  </si>
  <si>
    <t>2017b17010</t>
  </si>
  <si>
    <t>周嘉琪</t>
  </si>
  <si>
    <t>2017b17011</t>
  </si>
  <si>
    <t>吴可雯</t>
  </si>
  <si>
    <t>2017b17012</t>
  </si>
  <si>
    <t>郑泽伟</t>
  </si>
  <si>
    <t>2017b17013</t>
  </si>
  <si>
    <t>苏映文</t>
  </si>
  <si>
    <t>2017b17014</t>
  </si>
  <si>
    <t>吴美溢</t>
  </si>
  <si>
    <t>2017b17015</t>
  </si>
  <si>
    <t>晋瑜希</t>
  </si>
  <si>
    <t>2017b17016</t>
  </si>
  <si>
    <t>徐露尹</t>
  </si>
  <si>
    <t>2017b17017</t>
  </si>
  <si>
    <t>黄蓉蓉</t>
  </si>
  <si>
    <t>2017b17018</t>
  </si>
  <si>
    <t>陈悦</t>
  </si>
  <si>
    <t>2017b17019</t>
  </si>
  <si>
    <t>李嘉佳</t>
  </si>
  <si>
    <t>2017b17020</t>
  </si>
  <si>
    <t>杨雨杭</t>
  </si>
  <si>
    <t>2017b17021</t>
  </si>
  <si>
    <t>陈莼婷</t>
  </si>
  <si>
    <t>2017b17022</t>
  </si>
  <si>
    <t>陈至瑾</t>
  </si>
  <si>
    <t>2017b17023</t>
  </si>
  <si>
    <t>楚瑞芳</t>
  </si>
  <si>
    <t>2017b17024</t>
  </si>
  <si>
    <t>朱俊芝</t>
  </si>
  <si>
    <t>2017b17025</t>
  </si>
  <si>
    <t>黄柏铖</t>
  </si>
  <si>
    <t>2017b17026</t>
  </si>
  <si>
    <t>潘泽</t>
  </si>
  <si>
    <t>2017b17027</t>
  </si>
  <si>
    <t>赵盘江</t>
  </si>
  <si>
    <t>2017b17028</t>
  </si>
  <si>
    <t>林贻杰</t>
  </si>
  <si>
    <t>2017b17029</t>
  </si>
  <si>
    <t>吴毅珊</t>
  </si>
  <si>
    <t>2017b17030</t>
  </si>
  <si>
    <t>耿合远</t>
  </si>
  <si>
    <t>2017b17031</t>
  </si>
  <si>
    <t>杨聿昕</t>
  </si>
  <si>
    <t>2017b17032</t>
  </si>
  <si>
    <t>卢佳羽</t>
  </si>
  <si>
    <t>国商17-1</t>
    <phoneticPr fontId="1" type="noConversion"/>
  </si>
  <si>
    <t>11月8日-13日</t>
  </si>
  <si>
    <t>经管学院十佳歌手大赛暨迎新晚会</t>
  </si>
  <si>
    <t>校园公约贯彻文明精神主题朗诵活动</t>
  </si>
  <si>
    <t>校园文化艺术节开幕式</t>
  </si>
  <si>
    <t>日韩知识主题讲座</t>
  </si>
  <si>
    <t>“双百双进”表彰大会</t>
  </si>
  <si>
    <t>足不出户，坐拥书城讲座</t>
  </si>
  <si>
    <t>白马杯辩论赛决赛</t>
  </si>
  <si>
    <t>“茶文化中的知与行”</t>
  </si>
  <si>
    <t>“学长计划”系列活动讲座</t>
  </si>
  <si>
    <t>第五届DIY房屋模型设计大赛</t>
  </si>
  <si>
    <t>新大楼105</t>
  </si>
  <si>
    <t>实南以南地下停车库上方</t>
  </si>
  <si>
    <t>2017b17033</t>
  </si>
  <si>
    <t>伍文灿</t>
  </si>
  <si>
    <t>2017b17034</t>
  </si>
  <si>
    <t>诸晓雯</t>
  </si>
  <si>
    <t>2017b17035</t>
  </si>
  <si>
    <t>楼嘉慧</t>
  </si>
  <si>
    <t>2017b17036</t>
  </si>
  <si>
    <t>江诗雨</t>
  </si>
  <si>
    <t>2017b17037</t>
  </si>
  <si>
    <t>王浙粤</t>
  </si>
  <si>
    <t>2017b17038</t>
  </si>
  <si>
    <t>陶佳倩</t>
  </si>
  <si>
    <t>2017b17039</t>
  </si>
  <si>
    <t>历步青</t>
  </si>
  <si>
    <t>2017b17040</t>
  </si>
  <si>
    <t>方金玉</t>
  </si>
  <si>
    <t>2017b17041</t>
  </si>
  <si>
    <t>葛思悦</t>
  </si>
  <si>
    <t>2017b17042</t>
  </si>
  <si>
    <t>石奇珏</t>
  </si>
  <si>
    <t>2017b17043</t>
  </si>
  <si>
    <t>姜凯雯</t>
  </si>
  <si>
    <t>2017b17044</t>
  </si>
  <si>
    <t>寿寅羽</t>
  </si>
  <si>
    <t>2017b17045</t>
  </si>
  <si>
    <t>褚焱婷</t>
  </si>
  <si>
    <t>2017b17046</t>
  </si>
  <si>
    <t>汤越</t>
  </si>
  <si>
    <t>2017b17047</t>
  </si>
  <si>
    <t>郑慧沁</t>
  </si>
  <si>
    <t>2017b17048</t>
  </si>
  <si>
    <t>马艺菱</t>
  </si>
  <si>
    <t>2017b17049</t>
  </si>
  <si>
    <t>沈斌瑶</t>
  </si>
  <si>
    <t>2017b17050</t>
  </si>
  <si>
    <t>熊岚兴</t>
  </si>
  <si>
    <t>2017b17051</t>
  </si>
  <si>
    <t>赵媛媛</t>
  </si>
  <si>
    <t>2017b17052</t>
  </si>
  <si>
    <t>王雯</t>
  </si>
  <si>
    <t>0,25</t>
  </si>
  <si>
    <t>2017b17053</t>
  </si>
  <si>
    <t>方梅</t>
  </si>
  <si>
    <t>2017b17054</t>
  </si>
  <si>
    <t>陆露</t>
  </si>
  <si>
    <t>2017b17055</t>
  </si>
  <si>
    <t>白雪</t>
  </si>
  <si>
    <t>2017b17056</t>
  </si>
  <si>
    <t>张健</t>
  </si>
  <si>
    <t>2017b17057</t>
  </si>
  <si>
    <t>邹乙洪</t>
  </si>
  <si>
    <t>2017b17058</t>
  </si>
  <si>
    <t>贺宇</t>
  </si>
  <si>
    <t>2017b17059</t>
  </si>
  <si>
    <t>武子涵</t>
  </si>
  <si>
    <t>2017b17060</t>
  </si>
  <si>
    <t>龙海霞</t>
  </si>
  <si>
    <t>2017b17061</t>
  </si>
  <si>
    <t>许晋源</t>
  </si>
  <si>
    <t>2017b17062</t>
  </si>
  <si>
    <t>刘莹</t>
  </si>
  <si>
    <t>2017b17063</t>
  </si>
  <si>
    <t>胡昕瑜</t>
  </si>
  <si>
    <t>国商17-2</t>
    <phoneticPr fontId="1" type="noConversion"/>
  </si>
  <si>
    <t>人文类总分</t>
    <phoneticPr fontId="1" type="noConversion"/>
  </si>
  <si>
    <t>2017-2018学年第一学期 经管学院 11月素拓分细则表</t>
    <phoneticPr fontId="1" type="noConversion"/>
  </si>
  <si>
    <t xml:space="preserve">2017-2018学年第一学期 经管学院 11月素拓分细则表 </t>
    <phoneticPr fontId="1" type="noConversion"/>
  </si>
  <si>
    <t>物流17-1</t>
    <phoneticPr fontId="1" type="noConversion"/>
  </si>
  <si>
    <t>2017-2018学年第二学期 经管学院 十一月素拓分细则表</t>
    <phoneticPr fontId="1" type="noConversion"/>
  </si>
  <si>
    <t>人文类总分</t>
    <phoneticPr fontId="1" type="noConversion"/>
  </si>
  <si>
    <t>职业类汇总</t>
    <phoneticPr fontId="1" type="noConversion"/>
  </si>
  <si>
    <t>身心类汇总</t>
    <phoneticPr fontId="1" type="noConversion"/>
  </si>
  <si>
    <t>思想类汇总</t>
    <phoneticPr fontId="1" type="noConversion"/>
  </si>
  <si>
    <t>操场</t>
    <phoneticPr fontId="1" type="noConversion"/>
  </si>
  <si>
    <t>人力14-1</t>
    <phoneticPr fontId="19" type="noConversion"/>
  </si>
  <si>
    <t xml:space="preserve">2017.11.15 </t>
    <phoneticPr fontId="36" type="noConversion"/>
  </si>
  <si>
    <t>科学类汇总</t>
    <phoneticPr fontId="19" type="noConversion"/>
  </si>
  <si>
    <t xml:space="preserve">2017.10.25 </t>
    <phoneticPr fontId="36" type="noConversion"/>
  </si>
  <si>
    <t>2014b05001</t>
  </si>
  <si>
    <t>胡政杰</t>
  </si>
  <si>
    <t>2014b05002</t>
  </si>
  <si>
    <t>蒋封胤</t>
  </si>
  <si>
    <t>2014b05003</t>
  </si>
  <si>
    <t>陈妍</t>
  </si>
  <si>
    <t>2014b05004</t>
  </si>
  <si>
    <t>陈瑞</t>
  </si>
  <si>
    <t>2014b05006</t>
  </si>
  <si>
    <t>斯天宇</t>
  </si>
  <si>
    <t>2014b05007</t>
  </si>
  <si>
    <t>蒋杰</t>
  </si>
  <si>
    <t>2014b05008</t>
  </si>
  <si>
    <t>吴雅玲</t>
  </si>
  <si>
    <t>2014b05009</t>
  </si>
  <si>
    <t>张欣</t>
  </si>
  <si>
    <t>2014b05010</t>
  </si>
  <si>
    <t>陈弦泠</t>
  </si>
  <si>
    <t>2014b05011</t>
  </si>
  <si>
    <t>刘安安</t>
  </si>
  <si>
    <t>2014b05012</t>
  </si>
  <si>
    <t>厉杰妤</t>
  </si>
  <si>
    <t>2014b05013</t>
  </si>
  <si>
    <t>徐国琪</t>
  </si>
  <si>
    <t>2014b05014</t>
  </si>
  <si>
    <t>徐梦婷</t>
  </si>
  <si>
    <t>2014b05015</t>
  </si>
  <si>
    <t>黄茜</t>
  </si>
  <si>
    <t>2014b05016</t>
  </si>
  <si>
    <t>沈琳杰</t>
  </si>
  <si>
    <t>2014b05017</t>
  </si>
  <si>
    <t>邹亦熠</t>
  </si>
  <si>
    <t>2014b05019</t>
  </si>
  <si>
    <t>包菲菲</t>
  </si>
  <si>
    <t>2014b05020</t>
  </si>
  <si>
    <t>俞婷婷</t>
  </si>
  <si>
    <t>2014b05021</t>
  </si>
  <si>
    <t>郭杜宇</t>
  </si>
  <si>
    <t>2014b05022</t>
  </si>
  <si>
    <t>喻璐华</t>
  </si>
  <si>
    <t>2014b05023</t>
  </si>
  <si>
    <t>朱唯一</t>
  </si>
  <si>
    <t>2014b05024</t>
  </si>
  <si>
    <t>董淑娟</t>
  </si>
  <si>
    <t>2014b05026</t>
  </si>
  <si>
    <t>何赛艇</t>
  </si>
  <si>
    <t>2014b05027</t>
  </si>
  <si>
    <t>黄艳平</t>
  </si>
  <si>
    <t>2014b05028</t>
  </si>
  <si>
    <t>吴玉香</t>
  </si>
  <si>
    <t>2014b05029</t>
  </si>
  <si>
    <t>潘章杭</t>
  </si>
  <si>
    <t>2014b05030</t>
  </si>
  <si>
    <t>雷婷婷</t>
  </si>
  <si>
    <t>2014b05031</t>
  </si>
  <si>
    <t>徐丽丽</t>
  </si>
  <si>
    <t>2014b05032</t>
  </si>
  <si>
    <t>单文文</t>
  </si>
  <si>
    <t>2014b05033</t>
  </si>
  <si>
    <t>樊春婕</t>
  </si>
  <si>
    <t>2014b05034</t>
  </si>
  <si>
    <t>朱智鹏</t>
  </si>
  <si>
    <t>2014b05035</t>
  </si>
  <si>
    <t>黄星积</t>
  </si>
  <si>
    <t>2014b05036</t>
  </si>
  <si>
    <t>唐慧</t>
  </si>
  <si>
    <t>2014b05037</t>
  </si>
  <si>
    <t>李亭</t>
  </si>
  <si>
    <t>2014b05038</t>
  </si>
  <si>
    <t>胡婷</t>
  </si>
  <si>
    <t xml:space="preserve">   学号     姓名</t>
    <phoneticPr fontId="1" type="noConversion"/>
  </si>
  <si>
    <t>姓名</t>
    <phoneticPr fontId="1" type="noConversion"/>
  </si>
  <si>
    <t>实南停车场</t>
    <phoneticPr fontId="1" type="noConversion"/>
  </si>
  <si>
    <t>实南停车场</t>
    <phoneticPr fontId="1" type="noConversion"/>
  </si>
  <si>
    <t>人力15-1</t>
    <phoneticPr fontId="19" type="noConversion"/>
  </si>
  <si>
    <t>2015b05026</t>
    <phoneticPr fontId="1" type="noConversion"/>
  </si>
  <si>
    <t>许少香</t>
    <phoneticPr fontId="1" type="noConversion"/>
  </si>
  <si>
    <t>2015b05020</t>
    <phoneticPr fontId="1" type="noConversion"/>
  </si>
  <si>
    <t>张程雯静</t>
    <phoneticPr fontId="1" type="noConversion"/>
  </si>
  <si>
    <t>人力15-2</t>
    <phoneticPr fontId="19" type="noConversion"/>
  </si>
  <si>
    <t>2015b05099</t>
    <phoneticPr fontId="1" type="noConversion"/>
  </si>
  <si>
    <t>张鹏举</t>
    <phoneticPr fontId="1" type="noConversion"/>
  </si>
  <si>
    <t>“奇幻彩虹公益跑”</t>
    <phoneticPr fontId="1" type="noConversion"/>
  </si>
  <si>
    <t>人力16-1</t>
    <phoneticPr fontId="1" type="noConversion"/>
  </si>
  <si>
    <t>人力16-2</t>
    <phoneticPr fontId="1" type="noConversion"/>
  </si>
  <si>
    <t>人力17-2</t>
    <phoneticPr fontId="1" type="noConversion"/>
  </si>
  <si>
    <t>物流17-2</t>
    <phoneticPr fontId="1" type="noConversion"/>
  </si>
  <si>
    <t>2017-2018学年第一学期经济与管理学院11月素拓分细则表</t>
    <phoneticPr fontId="19" type="noConversion"/>
  </si>
  <si>
    <t>2017-2018学年第二学期 经管学院 十一月素拓分细则表</t>
  </si>
  <si>
    <t>2017-2018学年第二学期 经管学院 十一月素拓分细则表</t>
    <phoneticPr fontId="1" type="noConversion"/>
  </si>
  <si>
    <t>人力15-3</t>
    <phoneticPr fontId="19" type="noConversion"/>
  </si>
  <si>
    <r>
      <rPr>
        <b/>
        <sz val="28"/>
        <color theme="1"/>
        <rFont val="宋体"/>
        <charset val="134"/>
      </rPr>
      <t xml:space="preserve">2017-2018学年第一学期 </t>
    </r>
    <r>
      <rPr>
        <b/>
        <sz val="28"/>
        <color theme="1"/>
        <rFont val="宋体"/>
        <family val="3"/>
        <charset val="134"/>
      </rPr>
      <t>经管学院 11月</t>
    </r>
    <r>
      <rPr>
        <b/>
        <sz val="28"/>
        <color theme="1"/>
        <rFont val="宋体"/>
        <charset val="134"/>
      </rPr>
      <t>素拓分细则表</t>
    </r>
    <phoneticPr fontId="1" type="noConversion"/>
  </si>
  <si>
    <t>第5届DIY房屋模型设计大赛</t>
  </si>
  <si>
    <t>2017-2018学年第一学期经管学院11月素拓分细则表</t>
    <phoneticPr fontId="1" type="noConversion"/>
  </si>
  <si>
    <t>人力14-2</t>
    <phoneticPr fontId="19" type="noConversion"/>
  </si>
  <si>
    <t>10.8-10.24</t>
    <phoneticPr fontId="19" type="noConversion"/>
  </si>
  <si>
    <t>第五届DIY房屋模型设计大赛</t>
    <phoneticPr fontId="19" type="noConversion"/>
  </si>
  <si>
    <t>水院实践创新协会LOGO设计大赛</t>
    <phoneticPr fontId="19" type="noConversion"/>
  </si>
  <si>
    <t>“跑过水院，助力校园”</t>
    <phoneticPr fontId="19" type="noConversion"/>
  </si>
  <si>
    <t>2014b05039</t>
  </si>
  <si>
    <t>倪程</t>
  </si>
  <si>
    <t>2014b05040</t>
  </si>
  <si>
    <t>陈佳尘</t>
  </si>
  <si>
    <t>2014b05041</t>
  </si>
  <si>
    <t>叶晨露</t>
  </si>
  <si>
    <t>2014b05042</t>
  </si>
  <si>
    <t>周嘉良</t>
  </si>
  <si>
    <t>2014b05043</t>
  </si>
  <si>
    <t>吕园</t>
  </si>
  <si>
    <t>2014b05044</t>
  </si>
  <si>
    <t>胡洁翡</t>
  </si>
  <si>
    <t>2014b05045</t>
  </si>
  <si>
    <t>杨建</t>
  </si>
  <si>
    <t>2014b05046</t>
  </si>
  <si>
    <t>杨宁</t>
  </si>
  <si>
    <t>2014b05047</t>
  </si>
  <si>
    <t>林新森</t>
  </si>
  <si>
    <t>2014b05048</t>
  </si>
  <si>
    <t>陈亚</t>
  </si>
  <si>
    <t>2014b05049</t>
  </si>
  <si>
    <t>吴舒婷</t>
  </si>
  <si>
    <t>2014b05050</t>
  </si>
  <si>
    <t>范子淳</t>
  </si>
  <si>
    <t>2014b05051</t>
  </si>
  <si>
    <t>杨天泽</t>
  </si>
  <si>
    <t>2014b05052</t>
  </si>
  <si>
    <t>孙萍萍</t>
  </si>
  <si>
    <t>2014b05054</t>
  </si>
  <si>
    <t>廖忠生</t>
  </si>
  <si>
    <t>2014b05055</t>
  </si>
  <si>
    <t>江庆</t>
  </si>
  <si>
    <t>2014b05056</t>
  </si>
  <si>
    <t>程豪杰</t>
  </si>
  <si>
    <t>2014b05057</t>
  </si>
  <si>
    <t>傅小亲</t>
  </si>
  <si>
    <t>2014b05058</t>
  </si>
  <si>
    <t>冯梦醒</t>
  </si>
  <si>
    <t>2014b05059</t>
  </si>
  <si>
    <t>翁祥斌</t>
  </si>
  <si>
    <t>2014b05060</t>
  </si>
  <si>
    <t>徐琰琰</t>
  </si>
  <si>
    <t>2014b05061</t>
  </si>
  <si>
    <t>徐莉</t>
  </si>
  <si>
    <t>2014b05062</t>
  </si>
  <si>
    <t>余凌峰</t>
  </si>
  <si>
    <t>2014b05063</t>
  </si>
  <si>
    <t>郑方琳</t>
  </si>
  <si>
    <t>2014b05064</t>
  </si>
  <si>
    <t>劳逸文</t>
  </si>
  <si>
    <t>2014b05066</t>
  </si>
  <si>
    <t>尹雪琴</t>
  </si>
  <si>
    <t>2014b05067</t>
  </si>
  <si>
    <t>林克豪</t>
  </si>
  <si>
    <t>2014b05068</t>
  </si>
  <si>
    <t>樊泽坚</t>
  </si>
  <si>
    <t>2014b05069</t>
  </si>
  <si>
    <t>张晓婷</t>
  </si>
  <si>
    <t>2014b05070</t>
  </si>
  <si>
    <t>傅艺双</t>
  </si>
  <si>
    <t>2014b05072</t>
  </si>
  <si>
    <t>袁峥</t>
  </si>
  <si>
    <t>2014b05073</t>
  </si>
  <si>
    <t>傅锦霞</t>
  </si>
  <si>
    <t>2014b05074</t>
  </si>
  <si>
    <t>周天</t>
  </si>
  <si>
    <t>2014b05075</t>
  </si>
  <si>
    <t>黄雨欣</t>
  </si>
  <si>
    <t>2017-2018学年第一学期经济与管理学院11月素拓分细则表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</si>
</sst>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5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8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color theme="1"/>
      <name val="宋体"/>
      <family val="3"/>
      <charset val="134"/>
      <scheme val="minor"/>
    </font>
    <font>
      <b/>
      <sz val="2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color rgb="FFFF0000"/>
      <name val="宋体"/>
      <charset val="134"/>
      <scheme val="minor"/>
    </font>
    <font>
      <sz val="10"/>
      <name val="Arial"/>
    </font>
    <font>
      <sz val="14"/>
      <name val="宋体"/>
      <family val="3"/>
      <charset val="134"/>
    </font>
    <font>
      <b/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rgb="FF36363D"/>
      <name val="宋体"/>
      <charset val="134"/>
    </font>
    <font>
      <sz val="11"/>
      <color indexed="64"/>
      <name val="宋体"/>
      <charset val="134"/>
    </font>
    <font>
      <b/>
      <sz val="24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8"/>
      <color theme="1"/>
      <name val="宋体"/>
      <charset val="134"/>
    </font>
    <font>
      <sz val="12"/>
      <name val="Times New Roman"/>
    </font>
    <font>
      <b/>
      <sz val="28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24"/>
      <color rgb="FFFF0000"/>
      <name val="宋体"/>
      <family val="3"/>
      <charset val="134"/>
    </font>
    <font>
      <b/>
      <sz val="28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name val="等线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Calibri"/>
      <family val="2"/>
    </font>
    <font>
      <b/>
      <sz val="26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22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28"/>
      <color theme="1"/>
      <name val="宋体"/>
      <family val="3"/>
      <charset val="134"/>
    </font>
    <font>
      <sz val="11"/>
      <color rgb="FF36363D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1" fillId="0" borderId="0" applyNumberFormat="0" applyFont="0" applyFill="0" applyBorder="0" applyAlignment="0" applyProtection="0"/>
    <xf numFmtId="0" fontId="32" fillId="0" borderId="0">
      <protection locked="0"/>
    </xf>
    <xf numFmtId="0" fontId="28" fillId="0" borderId="0">
      <protection locked="0"/>
    </xf>
  </cellStyleXfs>
  <cellXfs count="30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6" fillId="0" borderId="0" xfId="0" applyFont="1" applyBorder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58" fontId="14" fillId="0" borderId="12" xfId="0" applyNumberFormat="1" applyFont="1" applyBorder="1" applyAlignment="1">
      <alignment horizontal="center" vertical="center" wrapText="1"/>
    </xf>
    <xf numFmtId="58" fontId="14" fillId="0" borderId="1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/>
    <xf numFmtId="0" fontId="5" fillId="0" borderId="1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0" fillId="0" borderId="0" xfId="0" applyBorder="1" applyAlignment="1"/>
    <xf numFmtId="0" fontId="7" fillId="0" borderId="1" xfId="0" applyFont="1" applyBorder="1" applyAlignment="1">
      <alignment horizontal="center" wrapText="1"/>
    </xf>
    <xf numFmtId="0" fontId="0" fillId="0" borderId="1" xfId="0" applyNumberForma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58" fontId="31" fillId="0" borderId="1" xfId="0" applyNumberFormat="1" applyFont="1" applyBorder="1" applyAlignment="1">
      <alignment horizontal="center" vertical="center" wrapText="1"/>
    </xf>
    <xf numFmtId="58" fontId="24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/>
    </xf>
    <xf numFmtId="58" fontId="33" fillId="0" borderId="1" xfId="0" applyNumberFormat="1" applyFont="1" applyBorder="1" applyAlignment="1">
      <alignment horizontal="center" vertical="center" wrapText="1"/>
    </xf>
    <xf numFmtId="58" fontId="34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/>
    </xf>
    <xf numFmtId="176" fontId="12" fillId="0" borderId="1" xfId="0" applyNumberFormat="1" applyFont="1" applyFill="1" applyBorder="1" applyAlignment="1">
      <alignment horizontal="center" vertical="center"/>
    </xf>
    <xf numFmtId="0" fontId="29" fillId="0" borderId="9" xfId="0" applyNumberFormat="1" applyFon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58" fontId="0" fillId="0" borderId="11" xfId="0" applyNumberFormat="1" applyBorder="1" applyAlignment="1">
      <alignment horizontal="center" vertical="center" wrapText="1"/>
    </xf>
    <xf numFmtId="58" fontId="27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27" fillId="0" borderId="1" xfId="2" applyFont="1" applyBorder="1" applyAlignment="1" applyProtection="1">
      <alignment vertical="center" wrapText="1"/>
    </xf>
    <xf numFmtId="0" fontId="27" fillId="0" borderId="1" xfId="2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 wrapText="1"/>
    </xf>
    <xf numFmtId="0" fontId="0" fillId="0" borderId="1" xfId="0" applyBorder="1">
      <alignment vertical="center"/>
    </xf>
    <xf numFmtId="0" fontId="40" fillId="0" borderId="0" xfId="0" applyFont="1">
      <alignment vertical="center"/>
    </xf>
    <xf numFmtId="0" fontId="7" fillId="0" borderId="1" xfId="0" applyFont="1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49" fontId="0" fillId="0" borderId="9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 wrapText="1"/>
    </xf>
    <xf numFmtId="49" fontId="0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2" fillId="0" borderId="1" xfId="3" quotePrefix="1" applyFont="1" applyBorder="1" applyAlignment="1" applyProtection="1">
      <alignment horizontal="center" vertical="center" wrapText="1"/>
    </xf>
    <xf numFmtId="0" fontId="42" fillId="0" borderId="1" xfId="3" quotePrefix="1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1" fontId="27" fillId="0" borderId="14" xfId="0" applyNumberFormat="1" applyFont="1" applyBorder="1" applyAlignment="1">
      <alignment horizontal="center" vertical="center" wrapText="1"/>
    </xf>
    <xf numFmtId="1" fontId="48" fillId="0" borderId="15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0" fontId="27" fillId="0" borderId="14" xfId="0" applyNumberFormat="1" applyFont="1" applyBorder="1" applyAlignment="1">
      <alignment horizontal="center" wrapText="1"/>
    </xf>
    <xf numFmtId="0" fontId="27" fillId="0" borderId="1" xfId="0" applyNumberFormat="1" applyFont="1" applyBorder="1" applyAlignment="1">
      <alignment horizontal="center" wrapText="1"/>
    </xf>
    <xf numFmtId="58" fontId="14" fillId="0" borderId="8" xfId="0" applyNumberFormat="1" applyFont="1" applyBorder="1" applyAlignment="1">
      <alignment horizontal="center" vertical="center" wrapText="1"/>
    </xf>
    <xf numFmtId="58" fontId="14" fillId="0" borderId="10" xfId="0" applyNumberFormat="1" applyFont="1" applyBorder="1" applyAlignment="1">
      <alignment vertical="center" wrapText="1"/>
    </xf>
    <xf numFmtId="58" fontId="14" fillId="0" borderId="1" xfId="0" applyNumberFormat="1" applyFont="1" applyBorder="1" applyAlignment="1">
      <alignment vertical="center" wrapText="1"/>
    </xf>
    <xf numFmtId="58" fontId="14" fillId="0" borderId="8" xfId="0" applyNumberFormat="1" applyFont="1" applyBorder="1" applyAlignment="1">
      <alignment vertical="center" wrapText="1"/>
    </xf>
    <xf numFmtId="58" fontId="14" fillId="0" borderId="11" xfId="0" applyNumberFormat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NumberFormat="1" applyFont="1" applyBorder="1" applyAlignment="1">
      <alignment horizontal="center" vertical="center"/>
    </xf>
    <xf numFmtId="176" fontId="29" fillId="0" borderId="1" xfId="0" applyNumberFormat="1" applyFont="1" applyBorder="1" applyAlignment="1">
      <alignment horizontal="center" vertical="center"/>
    </xf>
    <xf numFmtId="0" fontId="42" fillId="0" borderId="1" xfId="0" quotePrefix="1" applyFont="1" applyBorder="1" applyAlignment="1">
      <alignment horizontal="center" vertical="center" wrapText="1"/>
    </xf>
    <xf numFmtId="0" fontId="42" fillId="0" borderId="1" xfId="0" quotePrefix="1" applyFont="1" applyBorder="1" applyAlignment="1">
      <alignment horizontal="center" vertical="center"/>
    </xf>
    <xf numFmtId="1" fontId="42" fillId="0" borderId="1" xfId="0" applyNumberFormat="1" applyFont="1" applyFill="1" applyBorder="1" applyAlignment="1">
      <alignment horizontal="center"/>
    </xf>
    <xf numFmtId="0" fontId="42" fillId="0" borderId="1" xfId="0" applyNumberFormat="1" applyFont="1" applyFill="1" applyBorder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/>
    </xf>
    <xf numFmtId="0" fontId="42" fillId="0" borderId="1" xfId="0" quotePrefix="1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2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"/>
  <sheetViews>
    <sheetView workbookViewId="0">
      <selection activeCell="D4" sqref="D3:R6"/>
    </sheetView>
  </sheetViews>
  <sheetFormatPr defaultRowHeight="14.4"/>
  <cols>
    <col min="12" max="12" width="11.109375" customWidth="1"/>
  </cols>
  <sheetData>
    <row r="1" spans="1:18" ht="32.4">
      <c r="A1" s="166" t="s">
        <v>666</v>
      </c>
      <c r="B1" s="166"/>
      <c r="C1" s="167"/>
      <c r="D1" s="168" t="s">
        <v>667</v>
      </c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</row>
    <row r="2" spans="1:18" ht="15.6">
      <c r="A2" s="166"/>
      <c r="B2" s="166"/>
      <c r="C2" s="167"/>
      <c r="D2" s="169" t="s">
        <v>668</v>
      </c>
      <c r="E2" s="169"/>
      <c r="F2" s="169"/>
      <c r="G2" s="159"/>
      <c r="H2" s="159"/>
      <c r="I2" s="159" t="s">
        <v>669</v>
      </c>
      <c r="J2" s="159"/>
      <c r="K2" s="36"/>
      <c r="L2" s="159" t="s">
        <v>670</v>
      </c>
      <c r="M2" s="159"/>
      <c r="N2" s="159"/>
      <c r="O2" s="159"/>
      <c r="P2" s="159"/>
      <c r="Q2" s="159" t="s">
        <v>671</v>
      </c>
      <c r="R2" s="159"/>
    </row>
    <row r="3" spans="1:18" ht="38.25" customHeight="1">
      <c r="A3" s="165" t="s">
        <v>5</v>
      </c>
      <c r="B3" s="157"/>
      <c r="C3" s="158"/>
      <c r="D3" s="62">
        <v>10.27</v>
      </c>
      <c r="E3" s="62">
        <v>10.25</v>
      </c>
      <c r="F3" s="62">
        <v>11.8</v>
      </c>
      <c r="G3" s="37">
        <v>11.2</v>
      </c>
      <c r="H3" s="163" t="s">
        <v>281</v>
      </c>
      <c r="I3" s="63">
        <v>10.26</v>
      </c>
      <c r="J3" s="63">
        <v>11.7</v>
      </c>
      <c r="K3" s="163" t="s">
        <v>672</v>
      </c>
      <c r="L3" s="64" t="s">
        <v>673</v>
      </c>
      <c r="M3" s="63">
        <v>10.18</v>
      </c>
      <c r="N3" s="63">
        <v>10.25</v>
      </c>
      <c r="O3" s="63">
        <v>10.28</v>
      </c>
      <c r="P3" s="163" t="s">
        <v>674</v>
      </c>
      <c r="Q3" s="64" t="s">
        <v>675</v>
      </c>
      <c r="R3" s="163" t="s">
        <v>676</v>
      </c>
    </row>
    <row r="4" spans="1:18" ht="72">
      <c r="A4" s="157" t="s">
        <v>677</v>
      </c>
      <c r="B4" s="157"/>
      <c r="C4" s="158"/>
      <c r="D4" s="34" t="s">
        <v>678</v>
      </c>
      <c r="E4" s="34" t="s">
        <v>679</v>
      </c>
      <c r="F4" s="34" t="s">
        <v>680</v>
      </c>
      <c r="G4" s="75" t="s">
        <v>681</v>
      </c>
      <c r="H4" s="164"/>
      <c r="I4" s="91" t="s">
        <v>682</v>
      </c>
      <c r="J4" s="91" t="s">
        <v>683</v>
      </c>
      <c r="K4" s="164"/>
      <c r="L4" s="91" t="s">
        <v>684</v>
      </c>
      <c r="M4" s="91" t="s">
        <v>685</v>
      </c>
      <c r="N4" s="91" t="s">
        <v>686</v>
      </c>
      <c r="O4" s="91" t="s">
        <v>687</v>
      </c>
      <c r="P4" s="164"/>
      <c r="Q4" s="91" t="s">
        <v>688</v>
      </c>
      <c r="R4" s="164"/>
    </row>
    <row r="5" spans="1:18" ht="15.6">
      <c r="A5" s="157" t="s">
        <v>689</v>
      </c>
      <c r="B5" s="157"/>
      <c r="C5" s="158"/>
      <c r="D5" s="161" t="s">
        <v>690</v>
      </c>
      <c r="E5" s="161" t="s">
        <v>691</v>
      </c>
      <c r="F5" s="161" t="s">
        <v>691</v>
      </c>
      <c r="G5" s="161" t="s">
        <v>692</v>
      </c>
      <c r="H5" s="164"/>
      <c r="I5" s="161" t="s">
        <v>693</v>
      </c>
      <c r="J5" s="161"/>
      <c r="K5" s="164"/>
      <c r="L5" s="161" t="s">
        <v>694</v>
      </c>
      <c r="M5" s="161" t="s">
        <v>694</v>
      </c>
      <c r="N5" s="161" t="s">
        <v>694</v>
      </c>
      <c r="O5" s="161"/>
      <c r="P5" s="164"/>
      <c r="Q5" s="161"/>
      <c r="R5" s="164"/>
    </row>
    <row r="6" spans="1:18" ht="15.6">
      <c r="A6" s="159" t="s">
        <v>695</v>
      </c>
      <c r="B6" s="159"/>
      <c r="C6" s="52" t="s">
        <v>696</v>
      </c>
      <c r="D6" s="162"/>
      <c r="E6" s="162"/>
      <c r="F6" s="162"/>
      <c r="G6" s="162"/>
      <c r="H6" s="164"/>
      <c r="I6" s="162"/>
      <c r="J6" s="162"/>
      <c r="K6" s="164"/>
      <c r="L6" s="162"/>
      <c r="M6" s="162"/>
      <c r="N6" s="162"/>
      <c r="O6" s="162"/>
      <c r="P6" s="164"/>
      <c r="Q6" s="162"/>
      <c r="R6" s="164"/>
    </row>
    <row r="7" spans="1:18">
      <c r="A7" s="160" t="s">
        <v>697</v>
      </c>
      <c r="B7" s="160"/>
      <c r="C7" s="147" t="s">
        <v>698</v>
      </c>
      <c r="D7" s="55">
        <v>0</v>
      </c>
      <c r="E7" s="30">
        <v>0.25</v>
      </c>
      <c r="F7" s="55">
        <v>0</v>
      </c>
      <c r="G7" s="30">
        <v>0.25</v>
      </c>
      <c r="H7" s="30">
        <f t="shared" ref="H7:H41" si="0">SUM(D7:G7)</f>
        <v>0.5</v>
      </c>
      <c r="I7" s="30">
        <v>0.25</v>
      </c>
      <c r="J7" s="55">
        <v>0</v>
      </c>
      <c r="K7" s="30">
        <f t="shared" ref="K7:K41" si="1">SUM(I7:J7)</f>
        <v>0.25</v>
      </c>
      <c r="L7" s="55">
        <v>0</v>
      </c>
      <c r="M7" s="55">
        <v>0</v>
      </c>
      <c r="N7" s="55">
        <v>0</v>
      </c>
      <c r="O7" s="55">
        <v>0</v>
      </c>
      <c r="P7" s="30">
        <f t="shared" ref="P7:P41" si="2">SUM(L7:O7)</f>
        <v>0</v>
      </c>
      <c r="Q7" s="55">
        <v>0</v>
      </c>
      <c r="R7" s="30">
        <f t="shared" ref="R7:R41" si="3">SUM(Q7:Q7)</f>
        <v>0</v>
      </c>
    </row>
    <row r="8" spans="1:18">
      <c r="A8" s="160" t="s">
        <v>699</v>
      </c>
      <c r="B8" s="160"/>
      <c r="C8" s="147" t="s">
        <v>700</v>
      </c>
      <c r="D8" s="55">
        <v>0</v>
      </c>
      <c r="E8" s="30">
        <v>0.25</v>
      </c>
      <c r="F8" s="55">
        <v>0</v>
      </c>
      <c r="G8" s="30">
        <v>0.25</v>
      </c>
      <c r="H8" s="30">
        <f t="shared" si="0"/>
        <v>0.5</v>
      </c>
      <c r="I8" s="55">
        <v>0</v>
      </c>
      <c r="J8" s="55">
        <v>0</v>
      </c>
      <c r="K8" s="30">
        <f t="shared" si="1"/>
        <v>0</v>
      </c>
      <c r="L8" s="55">
        <v>0</v>
      </c>
      <c r="M8" s="55">
        <v>0</v>
      </c>
      <c r="N8" s="55">
        <v>0</v>
      </c>
      <c r="O8" s="55">
        <v>0</v>
      </c>
      <c r="P8" s="30">
        <f t="shared" si="2"/>
        <v>0</v>
      </c>
      <c r="Q8" s="55">
        <v>0</v>
      </c>
      <c r="R8" s="30">
        <f t="shared" si="3"/>
        <v>0</v>
      </c>
    </row>
    <row r="9" spans="1:18">
      <c r="A9" s="160" t="s">
        <v>701</v>
      </c>
      <c r="B9" s="160"/>
      <c r="C9" s="147" t="s">
        <v>702</v>
      </c>
      <c r="D9" s="30">
        <v>0.25</v>
      </c>
      <c r="E9" s="55">
        <v>0</v>
      </c>
      <c r="F9" s="30">
        <v>0.25</v>
      </c>
      <c r="G9" s="55">
        <v>0</v>
      </c>
      <c r="H9" s="30">
        <f t="shared" si="0"/>
        <v>0.5</v>
      </c>
      <c r="I9" s="30">
        <v>0.25</v>
      </c>
      <c r="J9" s="55">
        <v>0</v>
      </c>
      <c r="K9" s="30">
        <f t="shared" si="1"/>
        <v>0.25</v>
      </c>
      <c r="L9" s="55">
        <v>0</v>
      </c>
      <c r="M9" s="55">
        <v>0</v>
      </c>
      <c r="N9" s="55">
        <v>0</v>
      </c>
      <c r="O9" s="55">
        <v>0</v>
      </c>
      <c r="P9" s="30">
        <f t="shared" si="2"/>
        <v>0</v>
      </c>
      <c r="Q9" s="55">
        <v>0</v>
      </c>
      <c r="R9" s="30">
        <f t="shared" si="3"/>
        <v>0</v>
      </c>
    </row>
    <row r="10" spans="1:18">
      <c r="A10" s="160" t="s">
        <v>703</v>
      </c>
      <c r="B10" s="160"/>
      <c r="C10" s="147" t="s">
        <v>704</v>
      </c>
      <c r="D10" s="55">
        <v>0</v>
      </c>
      <c r="E10" s="55">
        <v>0</v>
      </c>
      <c r="F10" s="55">
        <v>0</v>
      </c>
      <c r="G10" s="55">
        <v>0</v>
      </c>
      <c r="H10" s="30">
        <f t="shared" si="0"/>
        <v>0</v>
      </c>
      <c r="I10" s="30">
        <v>0.25</v>
      </c>
      <c r="J10" s="55">
        <v>0</v>
      </c>
      <c r="K10" s="30">
        <f t="shared" si="1"/>
        <v>0.25</v>
      </c>
      <c r="L10" s="55">
        <v>0</v>
      </c>
      <c r="M10" s="30">
        <v>0.25</v>
      </c>
      <c r="N10" s="30">
        <v>0.25</v>
      </c>
      <c r="O10" s="55">
        <v>0</v>
      </c>
      <c r="P10" s="30">
        <f t="shared" si="2"/>
        <v>0.5</v>
      </c>
      <c r="Q10" s="30">
        <v>0.25</v>
      </c>
      <c r="R10" s="30">
        <f t="shared" si="3"/>
        <v>0.25</v>
      </c>
    </row>
    <row r="11" spans="1:18">
      <c r="A11" s="156" t="s">
        <v>705</v>
      </c>
      <c r="B11" s="156"/>
      <c r="C11" s="148" t="s">
        <v>706</v>
      </c>
      <c r="D11" s="56">
        <v>0</v>
      </c>
      <c r="E11" s="56">
        <v>0</v>
      </c>
      <c r="F11" s="56">
        <v>0</v>
      </c>
      <c r="G11" s="56">
        <v>0</v>
      </c>
      <c r="H11" s="57">
        <f t="shared" si="0"/>
        <v>0</v>
      </c>
      <c r="I11" s="56">
        <v>0</v>
      </c>
      <c r="J11" s="56">
        <v>0</v>
      </c>
      <c r="K11" s="57">
        <f t="shared" si="1"/>
        <v>0</v>
      </c>
      <c r="L11" s="56">
        <v>0</v>
      </c>
      <c r="M11" s="56">
        <v>0</v>
      </c>
      <c r="N11" s="56">
        <v>0</v>
      </c>
      <c r="O11" s="56">
        <v>0</v>
      </c>
      <c r="P11" s="57">
        <f t="shared" si="2"/>
        <v>0</v>
      </c>
      <c r="Q11" s="56">
        <v>0</v>
      </c>
      <c r="R11" s="57">
        <f t="shared" si="3"/>
        <v>0</v>
      </c>
    </row>
    <row r="12" spans="1:18">
      <c r="A12" s="156" t="s">
        <v>707</v>
      </c>
      <c r="B12" s="156"/>
      <c r="C12" s="148" t="s">
        <v>708</v>
      </c>
      <c r="D12" s="56">
        <v>0</v>
      </c>
      <c r="E12" s="56">
        <v>0</v>
      </c>
      <c r="F12" s="56">
        <v>0</v>
      </c>
      <c r="G12" s="56">
        <v>0</v>
      </c>
      <c r="H12" s="57">
        <f t="shared" si="0"/>
        <v>0</v>
      </c>
      <c r="I12" s="56">
        <v>0</v>
      </c>
      <c r="J12" s="56">
        <v>0</v>
      </c>
      <c r="K12" s="57">
        <f t="shared" si="1"/>
        <v>0</v>
      </c>
      <c r="L12" s="56">
        <v>0</v>
      </c>
      <c r="M12" s="57">
        <v>0.25</v>
      </c>
      <c r="N12" s="56">
        <v>0</v>
      </c>
      <c r="O12" s="56">
        <v>0</v>
      </c>
      <c r="P12" s="57">
        <f t="shared" si="2"/>
        <v>0.25</v>
      </c>
      <c r="Q12" s="56">
        <v>0</v>
      </c>
      <c r="R12" s="57">
        <f t="shared" si="3"/>
        <v>0</v>
      </c>
    </row>
    <row r="13" spans="1:18">
      <c r="A13" s="156" t="s">
        <v>709</v>
      </c>
      <c r="B13" s="156"/>
      <c r="C13" s="148" t="s">
        <v>710</v>
      </c>
      <c r="D13" s="56">
        <v>0</v>
      </c>
      <c r="E13" s="56">
        <v>0</v>
      </c>
      <c r="F13" s="56">
        <v>0</v>
      </c>
      <c r="G13" s="56">
        <v>0</v>
      </c>
      <c r="H13" s="57">
        <f t="shared" si="0"/>
        <v>0</v>
      </c>
      <c r="I13" s="56">
        <v>0</v>
      </c>
      <c r="J13" s="56">
        <v>0</v>
      </c>
      <c r="K13" s="57">
        <f t="shared" si="1"/>
        <v>0</v>
      </c>
      <c r="L13" s="56">
        <v>0</v>
      </c>
      <c r="M13" s="56">
        <v>0</v>
      </c>
      <c r="N13" s="56">
        <v>0</v>
      </c>
      <c r="O13" s="56">
        <v>0</v>
      </c>
      <c r="P13" s="57">
        <f t="shared" si="2"/>
        <v>0</v>
      </c>
      <c r="Q13" s="56">
        <v>0</v>
      </c>
      <c r="R13" s="57">
        <f t="shared" si="3"/>
        <v>0</v>
      </c>
    </row>
    <row r="14" spans="1:18">
      <c r="A14" s="156" t="s">
        <v>711</v>
      </c>
      <c r="B14" s="156"/>
      <c r="C14" s="148" t="s">
        <v>712</v>
      </c>
      <c r="D14" s="56">
        <v>0</v>
      </c>
      <c r="E14" s="56">
        <v>0</v>
      </c>
      <c r="F14" s="56">
        <v>0</v>
      </c>
      <c r="G14" s="56">
        <v>0</v>
      </c>
      <c r="H14" s="57">
        <f t="shared" si="0"/>
        <v>0</v>
      </c>
      <c r="I14" s="57">
        <v>0.25</v>
      </c>
      <c r="J14" s="56">
        <v>0</v>
      </c>
      <c r="K14" s="57">
        <f t="shared" si="1"/>
        <v>0.25</v>
      </c>
      <c r="L14" s="56">
        <v>0</v>
      </c>
      <c r="M14" s="56">
        <v>0</v>
      </c>
      <c r="N14" s="56">
        <v>0</v>
      </c>
      <c r="O14" s="56">
        <v>0</v>
      </c>
      <c r="P14" s="57">
        <f t="shared" si="2"/>
        <v>0</v>
      </c>
      <c r="Q14" s="57">
        <v>0.25</v>
      </c>
      <c r="R14" s="57">
        <f t="shared" si="3"/>
        <v>0.25</v>
      </c>
    </row>
    <row r="15" spans="1:18">
      <c r="A15" s="156" t="s">
        <v>713</v>
      </c>
      <c r="B15" s="156"/>
      <c r="C15" s="148" t="s">
        <v>714</v>
      </c>
      <c r="D15" s="56">
        <v>0</v>
      </c>
      <c r="E15" s="56">
        <v>0</v>
      </c>
      <c r="F15" s="56">
        <v>0</v>
      </c>
      <c r="G15" s="56">
        <v>0</v>
      </c>
      <c r="H15" s="57">
        <f t="shared" si="0"/>
        <v>0</v>
      </c>
      <c r="I15" s="56">
        <v>0</v>
      </c>
      <c r="J15" s="56">
        <v>0</v>
      </c>
      <c r="K15" s="57">
        <f t="shared" si="1"/>
        <v>0</v>
      </c>
      <c r="L15" s="56">
        <v>0</v>
      </c>
      <c r="M15" s="56">
        <v>0</v>
      </c>
      <c r="N15" s="57">
        <v>0.25</v>
      </c>
      <c r="O15" s="56">
        <v>0</v>
      </c>
      <c r="P15" s="57">
        <f t="shared" si="2"/>
        <v>0.25</v>
      </c>
      <c r="Q15" s="56">
        <v>0</v>
      </c>
      <c r="R15" s="57">
        <f t="shared" si="3"/>
        <v>0</v>
      </c>
    </row>
    <row r="16" spans="1:18">
      <c r="A16" s="156" t="s">
        <v>715</v>
      </c>
      <c r="B16" s="156"/>
      <c r="C16" s="148" t="s">
        <v>716</v>
      </c>
      <c r="D16" s="56">
        <v>0</v>
      </c>
      <c r="E16" s="56">
        <v>0</v>
      </c>
      <c r="F16" s="56">
        <v>0</v>
      </c>
      <c r="G16" s="56">
        <v>0</v>
      </c>
      <c r="H16" s="57">
        <f t="shared" si="0"/>
        <v>0</v>
      </c>
      <c r="I16" s="57">
        <v>0.25</v>
      </c>
      <c r="J16" s="56">
        <v>0</v>
      </c>
      <c r="K16" s="57">
        <f t="shared" si="1"/>
        <v>0.25</v>
      </c>
      <c r="L16" s="56">
        <v>0</v>
      </c>
      <c r="M16" s="56">
        <v>0</v>
      </c>
      <c r="N16" s="56">
        <v>0</v>
      </c>
      <c r="O16" s="56">
        <v>0</v>
      </c>
      <c r="P16" s="57">
        <f t="shared" si="2"/>
        <v>0</v>
      </c>
      <c r="Q16" s="56">
        <v>0</v>
      </c>
      <c r="R16" s="57">
        <f t="shared" si="3"/>
        <v>0</v>
      </c>
    </row>
    <row r="17" spans="1:18">
      <c r="A17" s="156" t="s">
        <v>717</v>
      </c>
      <c r="B17" s="156"/>
      <c r="C17" s="148" t="s">
        <v>718</v>
      </c>
      <c r="D17" s="56">
        <v>0</v>
      </c>
      <c r="E17" s="56">
        <v>0</v>
      </c>
      <c r="F17" s="56">
        <v>0</v>
      </c>
      <c r="G17" s="56">
        <v>0</v>
      </c>
      <c r="H17" s="57">
        <f t="shared" si="0"/>
        <v>0</v>
      </c>
      <c r="I17" s="57">
        <v>0.25</v>
      </c>
      <c r="J17" s="56">
        <v>0</v>
      </c>
      <c r="K17" s="57">
        <f t="shared" si="1"/>
        <v>0.25</v>
      </c>
      <c r="L17" s="56">
        <v>0</v>
      </c>
      <c r="M17" s="56">
        <v>0</v>
      </c>
      <c r="N17" s="56">
        <v>0</v>
      </c>
      <c r="O17" s="56">
        <v>0</v>
      </c>
      <c r="P17" s="57">
        <f t="shared" si="2"/>
        <v>0</v>
      </c>
      <c r="Q17" s="56">
        <v>0</v>
      </c>
      <c r="R17" s="57">
        <f t="shared" si="3"/>
        <v>0</v>
      </c>
    </row>
    <row r="18" spans="1:18">
      <c r="A18" s="156" t="s">
        <v>719</v>
      </c>
      <c r="B18" s="156"/>
      <c r="C18" s="148" t="s">
        <v>720</v>
      </c>
      <c r="D18" s="56">
        <v>0</v>
      </c>
      <c r="E18" s="56">
        <v>0</v>
      </c>
      <c r="F18" s="56">
        <v>0</v>
      </c>
      <c r="G18" s="56">
        <v>0</v>
      </c>
      <c r="H18" s="57">
        <f t="shared" si="0"/>
        <v>0</v>
      </c>
      <c r="I18" s="56">
        <v>0</v>
      </c>
      <c r="J18" s="56">
        <v>0</v>
      </c>
      <c r="K18" s="57">
        <f t="shared" si="1"/>
        <v>0</v>
      </c>
      <c r="L18" s="56">
        <v>0</v>
      </c>
      <c r="M18" s="56">
        <v>0</v>
      </c>
      <c r="N18" s="57">
        <v>0.25</v>
      </c>
      <c r="O18" s="56">
        <v>0</v>
      </c>
      <c r="P18" s="57">
        <f t="shared" si="2"/>
        <v>0.25</v>
      </c>
      <c r="Q18" s="56">
        <v>0</v>
      </c>
      <c r="R18" s="57">
        <f t="shared" si="3"/>
        <v>0</v>
      </c>
    </row>
    <row r="19" spans="1:18">
      <c r="A19" s="156" t="s">
        <v>721</v>
      </c>
      <c r="B19" s="156"/>
      <c r="C19" s="148" t="s">
        <v>722</v>
      </c>
      <c r="D19" s="56">
        <v>0</v>
      </c>
      <c r="E19" s="56">
        <v>0</v>
      </c>
      <c r="F19" s="56">
        <v>0</v>
      </c>
      <c r="G19" s="56">
        <v>0</v>
      </c>
      <c r="H19" s="57">
        <f t="shared" si="0"/>
        <v>0</v>
      </c>
      <c r="I19" s="57">
        <v>0.25</v>
      </c>
      <c r="J19" s="56">
        <v>0</v>
      </c>
      <c r="K19" s="57">
        <f t="shared" si="1"/>
        <v>0.25</v>
      </c>
      <c r="L19" s="56">
        <v>0</v>
      </c>
      <c r="M19" s="56">
        <v>0</v>
      </c>
      <c r="N19" s="56">
        <v>0</v>
      </c>
      <c r="O19" s="56">
        <v>0</v>
      </c>
      <c r="P19" s="57">
        <f t="shared" si="2"/>
        <v>0</v>
      </c>
      <c r="Q19" s="56">
        <v>0</v>
      </c>
      <c r="R19" s="57">
        <f t="shared" si="3"/>
        <v>0</v>
      </c>
    </row>
    <row r="20" spans="1:18">
      <c r="A20" s="156" t="s">
        <v>723</v>
      </c>
      <c r="B20" s="156"/>
      <c r="C20" s="148" t="s">
        <v>724</v>
      </c>
      <c r="D20" s="56">
        <v>0</v>
      </c>
      <c r="E20" s="56">
        <v>0</v>
      </c>
      <c r="F20" s="56">
        <v>0</v>
      </c>
      <c r="G20" s="56">
        <v>0</v>
      </c>
      <c r="H20" s="57">
        <f t="shared" si="0"/>
        <v>0</v>
      </c>
      <c r="I20" s="56">
        <v>0</v>
      </c>
      <c r="J20" s="56">
        <v>0</v>
      </c>
      <c r="K20" s="57">
        <f t="shared" si="1"/>
        <v>0</v>
      </c>
      <c r="L20" s="56">
        <v>0</v>
      </c>
      <c r="M20" s="56">
        <v>0</v>
      </c>
      <c r="N20" s="57">
        <v>0.25</v>
      </c>
      <c r="O20" s="56">
        <v>0</v>
      </c>
      <c r="P20" s="57">
        <f t="shared" si="2"/>
        <v>0.25</v>
      </c>
      <c r="Q20" s="56">
        <v>0</v>
      </c>
      <c r="R20" s="57">
        <f t="shared" si="3"/>
        <v>0</v>
      </c>
    </row>
    <row r="21" spans="1:18">
      <c r="A21" s="156" t="s">
        <v>725</v>
      </c>
      <c r="B21" s="156"/>
      <c r="C21" s="148" t="s">
        <v>726</v>
      </c>
      <c r="D21" s="56">
        <v>0</v>
      </c>
      <c r="E21" s="56">
        <v>0</v>
      </c>
      <c r="F21" s="56">
        <v>0</v>
      </c>
      <c r="G21" s="56">
        <v>0</v>
      </c>
      <c r="H21" s="57">
        <f t="shared" si="0"/>
        <v>0</v>
      </c>
      <c r="I21" s="56">
        <v>0</v>
      </c>
      <c r="J21" s="56">
        <v>0</v>
      </c>
      <c r="K21" s="57">
        <f t="shared" si="1"/>
        <v>0</v>
      </c>
      <c r="L21" s="56">
        <v>0</v>
      </c>
      <c r="M21" s="56">
        <v>0</v>
      </c>
      <c r="N21" s="57">
        <v>0.25</v>
      </c>
      <c r="O21" s="56">
        <v>0</v>
      </c>
      <c r="P21" s="57">
        <f t="shared" si="2"/>
        <v>0.25</v>
      </c>
      <c r="Q21" s="56">
        <v>0</v>
      </c>
      <c r="R21" s="57">
        <f t="shared" si="3"/>
        <v>0</v>
      </c>
    </row>
    <row r="22" spans="1:18">
      <c r="A22" s="156" t="s">
        <v>727</v>
      </c>
      <c r="B22" s="156"/>
      <c r="C22" s="148" t="s">
        <v>728</v>
      </c>
      <c r="D22" s="56">
        <v>0</v>
      </c>
      <c r="E22" s="56">
        <v>0</v>
      </c>
      <c r="F22" s="56">
        <v>0</v>
      </c>
      <c r="G22" s="56">
        <v>0</v>
      </c>
      <c r="H22" s="57">
        <f t="shared" si="0"/>
        <v>0</v>
      </c>
      <c r="I22" s="56">
        <v>0</v>
      </c>
      <c r="J22" s="56">
        <v>0</v>
      </c>
      <c r="K22" s="57">
        <f t="shared" si="1"/>
        <v>0</v>
      </c>
      <c r="L22" s="56">
        <v>0</v>
      </c>
      <c r="M22" s="56">
        <v>0</v>
      </c>
      <c r="N22" s="57">
        <v>0.25</v>
      </c>
      <c r="O22" s="56">
        <v>0</v>
      </c>
      <c r="P22" s="57">
        <f t="shared" si="2"/>
        <v>0.25</v>
      </c>
      <c r="Q22" s="56">
        <v>0</v>
      </c>
      <c r="R22" s="57">
        <f t="shared" si="3"/>
        <v>0</v>
      </c>
    </row>
    <row r="23" spans="1:18">
      <c r="A23" s="156" t="s">
        <v>729</v>
      </c>
      <c r="B23" s="156"/>
      <c r="C23" s="148" t="s">
        <v>730</v>
      </c>
      <c r="D23" s="57">
        <v>0.25</v>
      </c>
      <c r="E23" s="56">
        <v>0</v>
      </c>
      <c r="F23" s="56">
        <v>0</v>
      </c>
      <c r="G23" s="56">
        <v>0</v>
      </c>
      <c r="H23" s="57">
        <f t="shared" si="0"/>
        <v>0.25</v>
      </c>
      <c r="I23" s="57">
        <v>0.25</v>
      </c>
      <c r="J23" s="56">
        <v>0</v>
      </c>
      <c r="K23" s="57">
        <f t="shared" si="1"/>
        <v>0.25</v>
      </c>
      <c r="L23" s="56">
        <v>0</v>
      </c>
      <c r="M23" s="56">
        <v>0</v>
      </c>
      <c r="N23" s="56">
        <v>0</v>
      </c>
      <c r="O23" s="56">
        <v>0</v>
      </c>
      <c r="P23" s="57">
        <f t="shared" si="2"/>
        <v>0</v>
      </c>
      <c r="Q23" s="56">
        <v>0</v>
      </c>
      <c r="R23" s="57">
        <f t="shared" si="3"/>
        <v>0</v>
      </c>
    </row>
    <row r="24" spans="1:18">
      <c r="A24" s="156" t="s">
        <v>731</v>
      </c>
      <c r="B24" s="156"/>
      <c r="C24" s="148" t="s">
        <v>732</v>
      </c>
      <c r="D24" s="56">
        <v>0</v>
      </c>
      <c r="E24" s="56">
        <v>0</v>
      </c>
      <c r="F24" s="56">
        <v>0</v>
      </c>
      <c r="G24" s="56">
        <v>0</v>
      </c>
      <c r="H24" s="57">
        <f t="shared" si="0"/>
        <v>0</v>
      </c>
      <c r="I24" s="56">
        <v>0</v>
      </c>
      <c r="J24" s="56">
        <v>0</v>
      </c>
      <c r="K24" s="57">
        <f t="shared" si="1"/>
        <v>0</v>
      </c>
      <c r="L24" s="57">
        <v>0.25</v>
      </c>
      <c r="M24" s="56">
        <v>0</v>
      </c>
      <c r="N24" s="57">
        <v>0.25</v>
      </c>
      <c r="O24" s="56">
        <v>0</v>
      </c>
      <c r="P24" s="57">
        <f t="shared" si="2"/>
        <v>0.5</v>
      </c>
      <c r="Q24" s="56">
        <v>0</v>
      </c>
      <c r="R24" s="57">
        <f t="shared" si="3"/>
        <v>0</v>
      </c>
    </row>
    <row r="25" spans="1:18">
      <c r="A25" s="156" t="s">
        <v>733</v>
      </c>
      <c r="B25" s="156"/>
      <c r="C25" s="148" t="s">
        <v>734</v>
      </c>
      <c r="D25" s="56">
        <v>0</v>
      </c>
      <c r="E25" s="56">
        <v>0</v>
      </c>
      <c r="F25" s="56">
        <v>0</v>
      </c>
      <c r="G25" s="56">
        <v>0</v>
      </c>
      <c r="H25" s="57">
        <f t="shared" si="0"/>
        <v>0</v>
      </c>
      <c r="I25" s="56">
        <v>0</v>
      </c>
      <c r="J25" s="57">
        <v>0.1</v>
      </c>
      <c r="K25" s="57">
        <f t="shared" si="1"/>
        <v>0.1</v>
      </c>
      <c r="L25" s="57">
        <v>0.25</v>
      </c>
      <c r="M25" s="56">
        <v>0</v>
      </c>
      <c r="N25" s="57">
        <v>0.25</v>
      </c>
      <c r="O25" s="56">
        <v>0</v>
      </c>
      <c r="P25" s="57">
        <f t="shared" si="2"/>
        <v>0.5</v>
      </c>
      <c r="Q25" s="56">
        <v>0</v>
      </c>
      <c r="R25" s="57">
        <f t="shared" si="3"/>
        <v>0</v>
      </c>
    </row>
    <row r="26" spans="1:18">
      <c r="A26" s="156" t="s">
        <v>735</v>
      </c>
      <c r="B26" s="156"/>
      <c r="C26" s="148" t="s">
        <v>736</v>
      </c>
      <c r="D26" s="56">
        <v>0</v>
      </c>
      <c r="E26" s="56">
        <v>0</v>
      </c>
      <c r="F26" s="56">
        <v>0</v>
      </c>
      <c r="G26" s="56">
        <v>0</v>
      </c>
      <c r="H26" s="57">
        <f t="shared" si="0"/>
        <v>0</v>
      </c>
      <c r="I26" s="56">
        <v>0</v>
      </c>
      <c r="J26" s="56">
        <v>0</v>
      </c>
      <c r="K26" s="57">
        <f t="shared" si="1"/>
        <v>0</v>
      </c>
      <c r="L26" s="57">
        <v>0.25</v>
      </c>
      <c r="M26" s="56">
        <v>0</v>
      </c>
      <c r="N26" s="57">
        <v>0.25</v>
      </c>
      <c r="O26" s="56">
        <v>0</v>
      </c>
      <c r="P26" s="57">
        <f t="shared" si="2"/>
        <v>0.5</v>
      </c>
      <c r="Q26" s="56">
        <v>0</v>
      </c>
      <c r="R26" s="57">
        <f t="shared" si="3"/>
        <v>0</v>
      </c>
    </row>
    <row r="27" spans="1:18">
      <c r="A27" s="156" t="s">
        <v>737</v>
      </c>
      <c r="B27" s="156"/>
      <c r="C27" s="148" t="s">
        <v>738</v>
      </c>
      <c r="D27" s="56">
        <v>0</v>
      </c>
      <c r="E27" s="56">
        <v>0</v>
      </c>
      <c r="F27" s="56">
        <v>0</v>
      </c>
      <c r="G27" s="56">
        <v>0</v>
      </c>
      <c r="H27" s="57">
        <f t="shared" si="0"/>
        <v>0</v>
      </c>
      <c r="I27" s="57">
        <v>0.25</v>
      </c>
      <c r="J27" s="56">
        <v>0</v>
      </c>
      <c r="K27" s="57">
        <f t="shared" si="1"/>
        <v>0.25</v>
      </c>
      <c r="L27" s="56">
        <v>0</v>
      </c>
      <c r="M27" s="57">
        <v>0.25</v>
      </c>
      <c r="N27" s="56">
        <v>0</v>
      </c>
      <c r="O27" s="56">
        <v>0</v>
      </c>
      <c r="P27" s="57">
        <f t="shared" si="2"/>
        <v>0.25</v>
      </c>
      <c r="Q27" s="56">
        <v>0</v>
      </c>
      <c r="R27" s="57">
        <f t="shared" si="3"/>
        <v>0</v>
      </c>
    </row>
    <row r="28" spans="1:18">
      <c r="A28" s="156" t="s">
        <v>739</v>
      </c>
      <c r="B28" s="156"/>
      <c r="C28" s="148" t="s">
        <v>740</v>
      </c>
      <c r="D28" s="56">
        <v>0</v>
      </c>
      <c r="E28" s="56">
        <v>0</v>
      </c>
      <c r="F28" s="56">
        <v>0</v>
      </c>
      <c r="G28" s="56">
        <v>0</v>
      </c>
      <c r="H28" s="57">
        <f t="shared" si="0"/>
        <v>0</v>
      </c>
      <c r="I28" s="56">
        <v>0</v>
      </c>
      <c r="J28" s="56">
        <v>0</v>
      </c>
      <c r="K28" s="57">
        <f t="shared" si="1"/>
        <v>0</v>
      </c>
      <c r="L28" s="56">
        <v>0</v>
      </c>
      <c r="M28" s="56">
        <v>0</v>
      </c>
      <c r="N28" s="57">
        <v>0.25</v>
      </c>
      <c r="O28" s="56">
        <v>0</v>
      </c>
      <c r="P28" s="57">
        <f t="shared" si="2"/>
        <v>0.25</v>
      </c>
      <c r="Q28" s="56">
        <v>0</v>
      </c>
      <c r="R28" s="57">
        <f t="shared" si="3"/>
        <v>0</v>
      </c>
    </row>
    <row r="29" spans="1:18">
      <c r="A29" s="156" t="s">
        <v>741</v>
      </c>
      <c r="B29" s="156"/>
      <c r="C29" s="148" t="s">
        <v>742</v>
      </c>
      <c r="D29" s="57">
        <v>0.25</v>
      </c>
      <c r="E29" s="56">
        <v>0</v>
      </c>
      <c r="F29" s="56">
        <v>0</v>
      </c>
      <c r="G29" s="56">
        <v>0</v>
      </c>
      <c r="H29" s="57">
        <f t="shared" si="0"/>
        <v>0.25</v>
      </c>
      <c r="I29" s="56">
        <v>0</v>
      </c>
      <c r="J29" s="56">
        <v>0</v>
      </c>
      <c r="K29" s="57">
        <f t="shared" si="1"/>
        <v>0</v>
      </c>
      <c r="L29" s="56">
        <v>0</v>
      </c>
      <c r="M29" s="56">
        <v>0</v>
      </c>
      <c r="N29" s="56">
        <v>0</v>
      </c>
      <c r="O29" s="57">
        <v>0.25</v>
      </c>
      <c r="P29" s="57">
        <f t="shared" si="2"/>
        <v>0.25</v>
      </c>
      <c r="Q29" s="56">
        <v>0</v>
      </c>
      <c r="R29" s="57">
        <f t="shared" si="3"/>
        <v>0</v>
      </c>
    </row>
    <row r="30" spans="1:18">
      <c r="A30" s="156" t="s">
        <v>743</v>
      </c>
      <c r="B30" s="156"/>
      <c r="C30" s="148" t="s">
        <v>744</v>
      </c>
      <c r="D30" s="56">
        <v>0</v>
      </c>
      <c r="E30" s="56">
        <v>0</v>
      </c>
      <c r="F30" s="56">
        <v>0</v>
      </c>
      <c r="G30" s="56">
        <v>0</v>
      </c>
      <c r="H30" s="57">
        <f t="shared" si="0"/>
        <v>0</v>
      </c>
      <c r="I30" s="56">
        <v>0</v>
      </c>
      <c r="J30" s="56">
        <v>0</v>
      </c>
      <c r="K30" s="57">
        <f t="shared" si="1"/>
        <v>0</v>
      </c>
      <c r="L30" s="56">
        <v>0</v>
      </c>
      <c r="M30" s="56">
        <v>0</v>
      </c>
      <c r="N30" s="56">
        <v>0</v>
      </c>
      <c r="O30" s="56">
        <v>0</v>
      </c>
      <c r="P30" s="57">
        <f t="shared" si="2"/>
        <v>0</v>
      </c>
      <c r="Q30" s="56">
        <v>0</v>
      </c>
      <c r="R30" s="57">
        <f t="shared" si="3"/>
        <v>0</v>
      </c>
    </row>
    <row r="31" spans="1:18">
      <c r="A31" s="156" t="s">
        <v>745</v>
      </c>
      <c r="B31" s="156"/>
      <c r="C31" s="148" t="s">
        <v>746</v>
      </c>
      <c r="D31" s="56">
        <v>0</v>
      </c>
      <c r="E31" s="56">
        <v>0</v>
      </c>
      <c r="F31" s="56">
        <v>0</v>
      </c>
      <c r="G31" s="56">
        <v>0</v>
      </c>
      <c r="H31" s="57">
        <f t="shared" si="0"/>
        <v>0</v>
      </c>
      <c r="I31" s="56">
        <v>0</v>
      </c>
      <c r="J31" s="56">
        <v>0</v>
      </c>
      <c r="K31" s="57">
        <f t="shared" si="1"/>
        <v>0</v>
      </c>
      <c r="L31" s="56">
        <v>0</v>
      </c>
      <c r="M31" s="56">
        <v>0</v>
      </c>
      <c r="N31" s="56">
        <v>0</v>
      </c>
      <c r="O31" s="56">
        <v>0</v>
      </c>
      <c r="P31" s="57">
        <f t="shared" si="2"/>
        <v>0</v>
      </c>
      <c r="Q31" s="56">
        <v>0</v>
      </c>
      <c r="R31" s="57">
        <f t="shared" si="3"/>
        <v>0</v>
      </c>
    </row>
    <row r="32" spans="1:18">
      <c r="A32" s="156" t="s">
        <v>747</v>
      </c>
      <c r="B32" s="156"/>
      <c r="C32" s="148" t="s">
        <v>748</v>
      </c>
      <c r="D32" s="56">
        <v>0</v>
      </c>
      <c r="E32" s="56">
        <v>0</v>
      </c>
      <c r="F32" s="56">
        <v>0</v>
      </c>
      <c r="G32" s="56">
        <v>0</v>
      </c>
      <c r="H32" s="57">
        <f t="shared" si="0"/>
        <v>0</v>
      </c>
      <c r="I32" s="56">
        <v>0</v>
      </c>
      <c r="J32" s="56">
        <v>0</v>
      </c>
      <c r="K32" s="57">
        <f t="shared" si="1"/>
        <v>0</v>
      </c>
      <c r="L32" s="56">
        <v>0</v>
      </c>
      <c r="M32" s="56">
        <v>0</v>
      </c>
      <c r="N32" s="56">
        <v>0</v>
      </c>
      <c r="O32" s="56">
        <v>0</v>
      </c>
      <c r="P32" s="57">
        <f t="shared" si="2"/>
        <v>0</v>
      </c>
      <c r="Q32" s="56">
        <v>0</v>
      </c>
      <c r="R32" s="57">
        <f t="shared" si="3"/>
        <v>0</v>
      </c>
    </row>
    <row r="33" spans="1:18">
      <c r="A33" s="156" t="s">
        <v>749</v>
      </c>
      <c r="B33" s="156"/>
      <c r="C33" s="148" t="s">
        <v>750</v>
      </c>
      <c r="D33" s="56">
        <v>0</v>
      </c>
      <c r="E33" s="56">
        <v>0</v>
      </c>
      <c r="F33" s="56">
        <v>0</v>
      </c>
      <c r="G33" s="56">
        <v>0</v>
      </c>
      <c r="H33" s="57">
        <f t="shared" si="0"/>
        <v>0</v>
      </c>
      <c r="I33" s="56">
        <v>0</v>
      </c>
      <c r="J33" s="56">
        <v>0</v>
      </c>
      <c r="K33" s="57">
        <f t="shared" si="1"/>
        <v>0</v>
      </c>
      <c r="L33" s="56">
        <v>0</v>
      </c>
      <c r="M33" s="56">
        <v>0</v>
      </c>
      <c r="N33" s="56">
        <v>0</v>
      </c>
      <c r="O33" s="56">
        <v>0</v>
      </c>
      <c r="P33" s="57">
        <f t="shared" si="2"/>
        <v>0</v>
      </c>
      <c r="Q33" s="56">
        <v>0</v>
      </c>
      <c r="R33" s="57">
        <f t="shared" si="3"/>
        <v>0</v>
      </c>
    </row>
    <row r="34" spans="1:18">
      <c r="A34" s="156" t="s">
        <v>751</v>
      </c>
      <c r="B34" s="156"/>
      <c r="C34" s="148" t="s">
        <v>752</v>
      </c>
      <c r="D34" s="57">
        <v>0.25</v>
      </c>
      <c r="E34" s="56">
        <v>0</v>
      </c>
      <c r="F34" s="56">
        <v>0</v>
      </c>
      <c r="G34" s="56">
        <v>0</v>
      </c>
      <c r="H34" s="57">
        <f t="shared" si="0"/>
        <v>0.25</v>
      </c>
      <c r="I34" s="56">
        <v>0</v>
      </c>
      <c r="J34" s="56">
        <v>0</v>
      </c>
      <c r="K34" s="57">
        <f t="shared" si="1"/>
        <v>0</v>
      </c>
      <c r="L34" s="56">
        <v>0</v>
      </c>
      <c r="M34" s="56">
        <v>0</v>
      </c>
      <c r="N34" s="56">
        <v>0</v>
      </c>
      <c r="O34" s="56">
        <v>0</v>
      </c>
      <c r="P34" s="57">
        <f t="shared" si="2"/>
        <v>0</v>
      </c>
      <c r="Q34" s="56">
        <v>0</v>
      </c>
      <c r="R34" s="57">
        <f t="shared" si="3"/>
        <v>0</v>
      </c>
    </row>
    <row r="35" spans="1:18">
      <c r="A35" s="156" t="s">
        <v>753</v>
      </c>
      <c r="B35" s="156"/>
      <c r="C35" s="148" t="s">
        <v>754</v>
      </c>
      <c r="D35" s="56">
        <v>0</v>
      </c>
      <c r="E35" s="56">
        <v>0</v>
      </c>
      <c r="F35" s="56">
        <v>0</v>
      </c>
      <c r="G35" s="56">
        <v>0</v>
      </c>
      <c r="H35" s="57">
        <f t="shared" si="0"/>
        <v>0</v>
      </c>
      <c r="I35" s="57">
        <v>0.25</v>
      </c>
      <c r="J35" s="56">
        <v>0</v>
      </c>
      <c r="K35" s="57">
        <f t="shared" si="1"/>
        <v>0.25</v>
      </c>
      <c r="L35" s="56">
        <v>0</v>
      </c>
      <c r="M35" s="57">
        <v>0.25</v>
      </c>
      <c r="N35" s="57">
        <v>0.25</v>
      </c>
      <c r="O35" s="56">
        <v>0</v>
      </c>
      <c r="P35" s="57">
        <f t="shared" si="2"/>
        <v>0.5</v>
      </c>
      <c r="Q35" s="56">
        <v>0</v>
      </c>
      <c r="R35" s="57">
        <f t="shared" si="3"/>
        <v>0</v>
      </c>
    </row>
    <row r="36" spans="1:18">
      <c r="A36" s="156" t="s">
        <v>755</v>
      </c>
      <c r="B36" s="156"/>
      <c r="C36" s="148" t="s">
        <v>756</v>
      </c>
      <c r="D36" s="56">
        <v>0</v>
      </c>
      <c r="E36" s="56">
        <v>0</v>
      </c>
      <c r="F36" s="56">
        <v>0</v>
      </c>
      <c r="G36" s="56">
        <v>0</v>
      </c>
      <c r="H36" s="57">
        <f t="shared" si="0"/>
        <v>0</v>
      </c>
      <c r="I36" s="56">
        <v>0</v>
      </c>
      <c r="J36" s="56">
        <v>0</v>
      </c>
      <c r="K36" s="57">
        <f t="shared" si="1"/>
        <v>0</v>
      </c>
      <c r="L36" s="56">
        <v>0</v>
      </c>
      <c r="M36" s="56">
        <v>0</v>
      </c>
      <c r="N36" s="56">
        <v>0</v>
      </c>
      <c r="O36" s="56">
        <v>0</v>
      </c>
      <c r="P36" s="57">
        <f t="shared" si="2"/>
        <v>0</v>
      </c>
      <c r="Q36" s="56">
        <v>0</v>
      </c>
      <c r="R36" s="57">
        <f t="shared" si="3"/>
        <v>0</v>
      </c>
    </row>
    <row r="37" spans="1:18">
      <c r="A37" s="156" t="s">
        <v>757</v>
      </c>
      <c r="B37" s="156"/>
      <c r="C37" s="148" t="s">
        <v>758</v>
      </c>
      <c r="D37" s="56">
        <v>0</v>
      </c>
      <c r="E37" s="56">
        <v>0</v>
      </c>
      <c r="F37" s="56">
        <v>0</v>
      </c>
      <c r="G37" s="56">
        <v>0</v>
      </c>
      <c r="H37" s="57">
        <f t="shared" si="0"/>
        <v>0</v>
      </c>
      <c r="I37" s="56">
        <v>0</v>
      </c>
      <c r="J37" s="56">
        <v>0</v>
      </c>
      <c r="K37" s="57">
        <f t="shared" si="1"/>
        <v>0</v>
      </c>
      <c r="L37" s="56">
        <v>0</v>
      </c>
      <c r="M37" s="56">
        <v>0</v>
      </c>
      <c r="N37" s="56">
        <v>0</v>
      </c>
      <c r="O37" s="56">
        <v>0</v>
      </c>
      <c r="P37" s="57">
        <f t="shared" si="2"/>
        <v>0</v>
      </c>
      <c r="Q37" s="56">
        <v>0</v>
      </c>
      <c r="R37" s="57">
        <f t="shared" si="3"/>
        <v>0</v>
      </c>
    </row>
    <row r="38" spans="1:18">
      <c r="A38" s="156" t="s">
        <v>759</v>
      </c>
      <c r="B38" s="156"/>
      <c r="C38" s="148" t="s">
        <v>760</v>
      </c>
      <c r="D38" s="56">
        <v>0</v>
      </c>
      <c r="E38" s="56">
        <v>0</v>
      </c>
      <c r="F38" s="56">
        <v>0</v>
      </c>
      <c r="G38" s="56">
        <v>0</v>
      </c>
      <c r="H38" s="57">
        <f t="shared" si="0"/>
        <v>0</v>
      </c>
      <c r="I38" s="57">
        <v>0.25</v>
      </c>
      <c r="J38" s="56">
        <v>0</v>
      </c>
      <c r="K38" s="57">
        <f t="shared" si="1"/>
        <v>0.25</v>
      </c>
      <c r="L38" s="56">
        <v>0</v>
      </c>
      <c r="M38" s="56">
        <v>0</v>
      </c>
      <c r="N38" s="56">
        <v>0</v>
      </c>
      <c r="O38" s="56">
        <v>0</v>
      </c>
      <c r="P38" s="57">
        <f t="shared" si="2"/>
        <v>0</v>
      </c>
      <c r="Q38" s="56">
        <v>0</v>
      </c>
      <c r="R38" s="57">
        <f t="shared" si="3"/>
        <v>0</v>
      </c>
    </row>
    <row r="39" spans="1:18">
      <c r="A39" s="156" t="s">
        <v>761</v>
      </c>
      <c r="B39" s="156"/>
      <c r="C39" s="148" t="s">
        <v>762</v>
      </c>
      <c r="D39" s="56">
        <v>0</v>
      </c>
      <c r="E39" s="56">
        <v>0</v>
      </c>
      <c r="F39" s="56">
        <v>0</v>
      </c>
      <c r="G39" s="56">
        <v>0</v>
      </c>
      <c r="H39" s="57">
        <f t="shared" si="0"/>
        <v>0</v>
      </c>
      <c r="I39" s="56">
        <v>0</v>
      </c>
      <c r="J39" s="56">
        <v>0</v>
      </c>
      <c r="K39" s="57">
        <f t="shared" si="1"/>
        <v>0</v>
      </c>
      <c r="L39" s="56">
        <v>0</v>
      </c>
      <c r="M39" s="56">
        <v>0</v>
      </c>
      <c r="N39" s="56">
        <v>0</v>
      </c>
      <c r="O39" s="56">
        <v>0</v>
      </c>
      <c r="P39" s="57">
        <f t="shared" si="2"/>
        <v>0</v>
      </c>
      <c r="Q39" s="56">
        <v>0</v>
      </c>
      <c r="R39" s="57">
        <f t="shared" si="3"/>
        <v>0</v>
      </c>
    </row>
    <row r="40" spans="1:18">
      <c r="A40" s="156" t="s">
        <v>763</v>
      </c>
      <c r="B40" s="156"/>
      <c r="C40" s="148" t="s">
        <v>764</v>
      </c>
      <c r="D40" s="56">
        <v>0</v>
      </c>
      <c r="E40" s="56">
        <v>0</v>
      </c>
      <c r="F40" s="56">
        <v>0</v>
      </c>
      <c r="G40" s="56">
        <v>0</v>
      </c>
      <c r="H40" s="57">
        <f t="shared" si="0"/>
        <v>0</v>
      </c>
      <c r="I40" s="56">
        <v>0</v>
      </c>
      <c r="J40" s="56">
        <v>0</v>
      </c>
      <c r="K40" s="57">
        <f t="shared" si="1"/>
        <v>0</v>
      </c>
      <c r="L40" s="56">
        <v>0</v>
      </c>
      <c r="M40" s="57">
        <v>0.25</v>
      </c>
      <c r="N40" s="56">
        <v>0</v>
      </c>
      <c r="O40" s="56">
        <v>0</v>
      </c>
      <c r="P40" s="57">
        <f t="shared" si="2"/>
        <v>0.25</v>
      </c>
      <c r="Q40" s="56">
        <v>0</v>
      </c>
      <c r="R40" s="57">
        <f t="shared" si="3"/>
        <v>0</v>
      </c>
    </row>
    <row r="41" spans="1:18">
      <c r="A41" s="156" t="s">
        <v>765</v>
      </c>
      <c r="B41" s="156"/>
      <c r="C41" s="148" t="s">
        <v>766</v>
      </c>
      <c r="D41" s="57">
        <v>0.25</v>
      </c>
      <c r="E41" s="56">
        <v>0</v>
      </c>
      <c r="F41" s="56">
        <v>0</v>
      </c>
      <c r="G41" s="56">
        <v>0</v>
      </c>
      <c r="H41" s="57">
        <f t="shared" si="0"/>
        <v>0.25</v>
      </c>
      <c r="I41" s="57">
        <v>0.25</v>
      </c>
      <c r="J41" s="56">
        <v>0</v>
      </c>
      <c r="K41" s="57">
        <f t="shared" si="1"/>
        <v>0.25</v>
      </c>
      <c r="L41" s="56">
        <v>0</v>
      </c>
      <c r="M41" s="57">
        <v>0.25</v>
      </c>
      <c r="N41" s="56">
        <v>0</v>
      </c>
      <c r="O41" s="56">
        <v>0</v>
      </c>
      <c r="P41" s="57">
        <f t="shared" si="2"/>
        <v>0.25</v>
      </c>
      <c r="Q41" s="56">
        <v>0</v>
      </c>
      <c r="R41" s="57">
        <f t="shared" si="3"/>
        <v>0</v>
      </c>
    </row>
    <row r="42" spans="1:18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</sheetData>
  <mergeCells count="60">
    <mergeCell ref="A3:C3"/>
    <mergeCell ref="H3:H6"/>
    <mergeCell ref="J5:J6"/>
    <mergeCell ref="I5:I6"/>
    <mergeCell ref="A1:C2"/>
    <mergeCell ref="D1:R1"/>
    <mergeCell ref="D2:H2"/>
    <mergeCell ref="I2:J2"/>
    <mergeCell ref="L2:P2"/>
    <mergeCell ref="Q2:R2"/>
    <mergeCell ref="A5:C5"/>
    <mergeCell ref="D5:D6"/>
    <mergeCell ref="E5:E6"/>
    <mergeCell ref="F5:F6"/>
    <mergeCell ref="G5:G6"/>
    <mergeCell ref="Q5:Q6"/>
    <mergeCell ref="M5:M6"/>
    <mergeCell ref="N5:N6"/>
    <mergeCell ref="R3:R6"/>
    <mergeCell ref="K3:K6"/>
    <mergeCell ref="P3:P6"/>
    <mergeCell ref="O5:O6"/>
    <mergeCell ref="A13:B13"/>
    <mergeCell ref="A14:B14"/>
    <mergeCell ref="A15:B15"/>
    <mergeCell ref="A16:B16"/>
    <mergeCell ref="L5:L6"/>
    <mergeCell ref="A8:B8"/>
    <mergeCell ref="A9:B9"/>
    <mergeCell ref="A10:B10"/>
    <mergeCell ref="A11:B11"/>
    <mergeCell ref="A12:B12"/>
    <mergeCell ref="A4:C4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6:B6"/>
    <mergeCell ref="A7:B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selection activeCell="G19" sqref="G19"/>
    </sheetView>
  </sheetViews>
  <sheetFormatPr defaultRowHeight="14.4"/>
  <cols>
    <col min="1" max="4" width="8.88671875" style="112"/>
    <col min="5" max="5" width="14" style="112" customWidth="1"/>
    <col min="6" max="6" width="16.21875" style="112" customWidth="1"/>
    <col min="7" max="7" width="13.88671875" style="112" customWidth="1"/>
    <col min="8" max="8" width="23.88671875" style="112" customWidth="1"/>
    <col min="9" max="9" width="12.44140625" style="112" customWidth="1"/>
    <col min="10" max="10" width="8.88671875" style="112"/>
    <col min="11" max="11" width="12.44140625" style="112" customWidth="1"/>
    <col min="12" max="12" width="13.33203125" style="112" customWidth="1"/>
    <col min="13" max="15" width="8.88671875" style="112"/>
    <col min="16" max="16" width="12.109375" style="112" customWidth="1"/>
    <col min="17" max="16384" width="8.88671875" style="112"/>
  </cols>
  <sheetData>
    <row r="1" spans="1:17" ht="36.6">
      <c r="A1" s="219" t="s">
        <v>1099</v>
      </c>
      <c r="B1" s="219"/>
      <c r="C1" s="220"/>
      <c r="D1" s="221" t="s">
        <v>1107</v>
      </c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</row>
    <row r="2" spans="1:17" ht="15.6">
      <c r="A2" s="219"/>
      <c r="B2" s="219"/>
      <c r="C2" s="220"/>
      <c r="D2" s="223" t="s">
        <v>0</v>
      </c>
      <c r="E2" s="224"/>
      <c r="F2" s="224"/>
      <c r="G2" s="224"/>
      <c r="H2" s="224" t="s">
        <v>1</v>
      </c>
      <c r="I2" s="224"/>
      <c r="J2" s="87" t="s">
        <v>2</v>
      </c>
      <c r="K2" s="87">
        <v>0</v>
      </c>
      <c r="L2" s="224" t="s">
        <v>3</v>
      </c>
      <c r="M2" s="224"/>
      <c r="N2" s="224"/>
      <c r="O2" s="224"/>
      <c r="P2" s="224" t="s">
        <v>4</v>
      </c>
      <c r="Q2" s="224"/>
    </row>
    <row r="3" spans="1:17" ht="21" customHeight="1">
      <c r="A3" s="229" t="s">
        <v>5</v>
      </c>
      <c r="B3" s="227"/>
      <c r="C3" s="228"/>
      <c r="D3" s="109">
        <v>10.220000000000001</v>
      </c>
      <c r="E3" s="77">
        <v>10.25</v>
      </c>
      <c r="F3" s="77">
        <v>11.15</v>
      </c>
      <c r="G3" s="225" t="s">
        <v>6</v>
      </c>
      <c r="H3" s="111">
        <v>11.15</v>
      </c>
      <c r="I3" s="225" t="s">
        <v>7</v>
      </c>
      <c r="J3" s="75">
        <v>10.26</v>
      </c>
      <c r="K3" s="225" t="s">
        <v>8</v>
      </c>
      <c r="L3" s="108">
        <v>10.25</v>
      </c>
      <c r="M3" s="75">
        <v>11.8</v>
      </c>
      <c r="N3" s="75">
        <v>10.18</v>
      </c>
      <c r="O3" s="225" t="s">
        <v>9</v>
      </c>
      <c r="P3" s="75" t="s">
        <v>21</v>
      </c>
      <c r="Q3" s="225" t="s">
        <v>10</v>
      </c>
    </row>
    <row r="4" spans="1:17" ht="49.5" customHeight="1">
      <c r="A4" s="227" t="s">
        <v>11</v>
      </c>
      <c r="B4" s="227"/>
      <c r="C4" s="228"/>
      <c r="D4" s="110" t="s">
        <v>349</v>
      </c>
      <c r="E4" s="75" t="s">
        <v>350</v>
      </c>
      <c r="F4" s="75" t="s">
        <v>351</v>
      </c>
      <c r="G4" s="226"/>
      <c r="H4" s="75" t="s">
        <v>424</v>
      </c>
      <c r="I4" s="226"/>
      <c r="J4" s="75" t="s">
        <v>352</v>
      </c>
      <c r="K4" s="226"/>
      <c r="L4" s="75" t="s">
        <v>1098</v>
      </c>
      <c r="M4" s="75" t="s">
        <v>210</v>
      </c>
      <c r="N4" s="75" t="s">
        <v>34</v>
      </c>
      <c r="O4" s="226"/>
      <c r="P4" s="75" t="s">
        <v>130</v>
      </c>
      <c r="Q4" s="226"/>
    </row>
    <row r="5" spans="1:17" ht="27" customHeight="1">
      <c r="A5" s="227" t="s">
        <v>13</v>
      </c>
      <c r="B5" s="227"/>
      <c r="C5" s="228"/>
      <c r="D5" s="161" t="s">
        <v>213</v>
      </c>
      <c r="E5" s="161" t="s">
        <v>14</v>
      </c>
      <c r="F5" s="161" t="s">
        <v>354</v>
      </c>
      <c r="G5" s="226"/>
      <c r="H5" s="161" t="s">
        <v>14</v>
      </c>
      <c r="I5" s="226"/>
      <c r="J5" s="161" t="s">
        <v>355</v>
      </c>
      <c r="K5" s="226"/>
      <c r="L5" s="161"/>
      <c r="M5" s="161" t="s">
        <v>356</v>
      </c>
      <c r="N5" s="161"/>
      <c r="O5" s="226"/>
      <c r="P5" s="161" t="s">
        <v>357</v>
      </c>
      <c r="Q5" s="226"/>
    </row>
    <row r="6" spans="1:17" ht="15.6">
      <c r="A6" s="230" t="s">
        <v>17</v>
      </c>
      <c r="B6" s="231"/>
      <c r="C6" s="85" t="s">
        <v>18</v>
      </c>
      <c r="D6" s="162"/>
      <c r="E6" s="162"/>
      <c r="F6" s="162"/>
      <c r="G6" s="226"/>
      <c r="H6" s="162"/>
      <c r="I6" s="226"/>
      <c r="J6" s="233"/>
      <c r="K6" s="226"/>
      <c r="L6" s="162"/>
      <c r="M6" s="162"/>
      <c r="N6" s="162"/>
      <c r="O6" s="226"/>
      <c r="P6" s="162"/>
      <c r="Q6" s="226"/>
    </row>
    <row r="7" spans="1:17" ht="15.6">
      <c r="A7" s="232" t="s">
        <v>358</v>
      </c>
      <c r="B7" s="232"/>
      <c r="C7" s="90" t="s">
        <v>359</v>
      </c>
      <c r="D7" s="78">
        <v>0</v>
      </c>
      <c r="E7" s="78">
        <v>0</v>
      </c>
      <c r="F7" s="78">
        <v>0</v>
      </c>
      <c r="G7" s="78">
        <f>SUM(D7:F7)</f>
        <v>0</v>
      </c>
      <c r="H7" s="78">
        <v>0.25</v>
      </c>
      <c r="I7" s="78">
        <v>0.25</v>
      </c>
      <c r="J7" s="78">
        <v>0.25</v>
      </c>
      <c r="K7" s="78">
        <f>J7</f>
        <v>0.25</v>
      </c>
      <c r="L7" s="78">
        <v>0.25</v>
      </c>
      <c r="M7" s="78">
        <v>0</v>
      </c>
      <c r="N7" s="78">
        <v>0</v>
      </c>
      <c r="O7" s="78">
        <f t="shared" ref="O7:O39" si="0">SUM(L7:N7)</f>
        <v>0.25</v>
      </c>
      <c r="P7" s="78">
        <v>0</v>
      </c>
      <c r="Q7" s="78">
        <f>P7</f>
        <v>0</v>
      </c>
    </row>
    <row r="8" spans="1:17" ht="15.6">
      <c r="A8" s="232" t="s">
        <v>360</v>
      </c>
      <c r="B8" s="232"/>
      <c r="C8" s="90" t="s">
        <v>361</v>
      </c>
      <c r="D8" s="78">
        <v>0.25</v>
      </c>
      <c r="E8" s="78">
        <v>0</v>
      </c>
      <c r="F8" s="78">
        <v>0</v>
      </c>
      <c r="G8" s="78">
        <f t="shared" ref="G8:G39" si="1">SUM(D8:F8)</f>
        <v>0.25</v>
      </c>
      <c r="H8" s="78">
        <v>0</v>
      </c>
      <c r="I8" s="78">
        <v>0</v>
      </c>
      <c r="J8" s="78">
        <v>0.25</v>
      </c>
      <c r="K8" s="78">
        <f t="shared" ref="K8:K39" si="2">J8</f>
        <v>0.25</v>
      </c>
      <c r="L8" s="78">
        <v>0.25</v>
      </c>
      <c r="M8" s="78">
        <v>0</v>
      </c>
      <c r="N8" s="78">
        <v>0</v>
      </c>
      <c r="O8" s="78">
        <f t="shared" si="0"/>
        <v>0.25</v>
      </c>
      <c r="P8" s="78">
        <v>0</v>
      </c>
      <c r="Q8" s="78">
        <f t="shared" ref="Q8:Q39" si="3">P8</f>
        <v>0</v>
      </c>
    </row>
    <row r="9" spans="1:17" ht="15.6">
      <c r="A9" s="232" t="s">
        <v>362</v>
      </c>
      <c r="B9" s="232"/>
      <c r="C9" s="90" t="s">
        <v>363</v>
      </c>
      <c r="D9" s="78">
        <v>0</v>
      </c>
      <c r="E9" s="78">
        <v>0</v>
      </c>
      <c r="F9" s="78">
        <v>0</v>
      </c>
      <c r="G9" s="78">
        <f t="shared" si="1"/>
        <v>0</v>
      </c>
      <c r="H9" s="78">
        <v>0</v>
      </c>
      <c r="I9" s="78">
        <v>0</v>
      </c>
      <c r="J9" s="78">
        <v>0.25</v>
      </c>
      <c r="K9" s="78">
        <f t="shared" si="2"/>
        <v>0.25</v>
      </c>
      <c r="L9" s="78">
        <v>0.25</v>
      </c>
      <c r="M9" s="78">
        <v>0</v>
      </c>
      <c r="N9" s="78">
        <v>0</v>
      </c>
      <c r="O9" s="78">
        <f t="shared" si="0"/>
        <v>0.25</v>
      </c>
      <c r="P9" s="78">
        <v>0</v>
      </c>
      <c r="Q9" s="78">
        <f t="shared" si="3"/>
        <v>0</v>
      </c>
    </row>
    <row r="10" spans="1:17" ht="15.6">
      <c r="A10" s="232" t="s">
        <v>364</v>
      </c>
      <c r="B10" s="232"/>
      <c r="C10" s="90" t="s">
        <v>365</v>
      </c>
      <c r="D10" s="78">
        <v>0</v>
      </c>
      <c r="E10" s="78">
        <v>0.25</v>
      </c>
      <c r="F10" s="78">
        <v>0</v>
      </c>
      <c r="G10" s="78">
        <f t="shared" si="1"/>
        <v>0.25</v>
      </c>
      <c r="H10" s="78">
        <v>0</v>
      </c>
      <c r="I10" s="78">
        <v>0</v>
      </c>
      <c r="J10" s="78">
        <v>0.25</v>
      </c>
      <c r="K10" s="78">
        <f t="shared" si="2"/>
        <v>0.25</v>
      </c>
      <c r="L10" s="78">
        <v>0</v>
      </c>
      <c r="M10" s="78">
        <v>0</v>
      </c>
      <c r="N10" s="78">
        <v>0</v>
      </c>
      <c r="O10" s="78">
        <f t="shared" si="0"/>
        <v>0</v>
      </c>
      <c r="P10" s="78">
        <v>0</v>
      </c>
      <c r="Q10" s="78">
        <f t="shared" si="3"/>
        <v>0</v>
      </c>
    </row>
    <row r="11" spans="1:17" ht="15.6">
      <c r="A11" s="232" t="s">
        <v>366</v>
      </c>
      <c r="B11" s="232"/>
      <c r="C11" s="90" t="s">
        <v>367</v>
      </c>
      <c r="D11" s="78">
        <v>0</v>
      </c>
      <c r="E11" s="78">
        <v>0</v>
      </c>
      <c r="F11" s="78">
        <v>0</v>
      </c>
      <c r="G11" s="78">
        <f t="shared" si="1"/>
        <v>0</v>
      </c>
      <c r="H11" s="78">
        <v>0</v>
      </c>
      <c r="I11" s="78">
        <v>0</v>
      </c>
      <c r="J11" s="78">
        <v>0.25</v>
      </c>
      <c r="K11" s="78">
        <f t="shared" si="2"/>
        <v>0.25</v>
      </c>
      <c r="L11" s="78">
        <v>0.25</v>
      </c>
      <c r="M11" s="78">
        <v>0</v>
      </c>
      <c r="N11" s="78">
        <v>0</v>
      </c>
      <c r="O11" s="78">
        <f t="shared" si="0"/>
        <v>0.25</v>
      </c>
      <c r="P11" s="78">
        <v>0</v>
      </c>
      <c r="Q11" s="78">
        <f t="shared" si="3"/>
        <v>0</v>
      </c>
    </row>
    <row r="12" spans="1:17" ht="15.6">
      <c r="A12" s="232" t="s">
        <v>368</v>
      </c>
      <c r="B12" s="232"/>
      <c r="C12" s="90" t="s">
        <v>369</v>
      </c>
      <c r="D12" s="78">
        <v>0.25</v>
      </c>
      <c r="E12" s="78">
        <v>0.25</v>
      </c>
      <c r="F12" s="78">
        <v>0.25</v>
      </c>
      <c r="G12" s="78">
        <f t="shared" si="1"/>
        <v>0.75</v>
      </c>
      <c r="H12" s="78">
        <v>0</v>
      </c>
      <c r="I12" s="78">
        <v>0</v>
      </c>
      <c r="J12" s="78">
        <v>0.25</v>
      </c>
      <c r="K12" s="78">
        <f t="shared" si="2"/>
        <v>0.25</v>
      </c>
      <c r="L12" s="78">
        <v>0</v>
      </c>
      <c r="M12" s="78">
        <v>0</v>
      </c>
      <c r="N12" s="78">
        <v>0</v>
      </c>
      <c r="O12" s="78">
        <f t="shared" si="0"/>
        <v>0</v>
      </c>
      <c r="P12" s="78">
        <v>0</v>
      </c>
      <c r="Q12" s="78">
        <f t="shared" si="3"/>
        <v>0</v>
      </c>
    </row>
    <row r="13" spans="1:17" ht="15.6">
      <c r="A13" s="232" t="s">
        <v>370</v>
      </c>
      <c r="B13" s="232"/>
      <c r="C13" s="90" t="s">
        <v>371</v>
      </c>
      <c r="D13" s="78">
        <v>0.25</v>
      </c>
      <c r="E13" s="78">
        <v>0.25</v>
      </c>
      <c r="F13" s="78">
        <v>0</v>
      </c>
      <c r="G13" s="78">
        <f t="shared" si="1"/>
        <v>0.5</v>
      </c>
      <c r="H13" s="78">
        <v>0</v>
      </c>
      <c r="I13" s="78">
        <v>0</v>
      </c>
      <c r="J13" s="78">
        <v>0.25</v>
      </c>
      <c r="K13" s="78">
        <f t="shared" si="2"/>
        <v>0.25</v>
      </c>
      <c r="L13" s="78">
        <v>0</v>
      </c>
      <c r="M13" s="78">
        <v>0.25</v>
      </c>
      <c r="N13" s="78">
        <v>0</v>
      </c>
      <c r="O13" s="78">
        <f t="shared" si="0"/>
        <v>0.25</v>
      </c>
      <c r="P13" s="78">
        <v>0</v>
      </c>
      <c r="Q13" s="78">
        <f t="shared" si="3"/>
        <v>0</v>
      </c>
    </row>
    <row r="14" spans="1:17" ht="15.6">
      <c r="A14" s="232" t="s">
        <v>372</v>
      </c>
      <c r="B14" s="232"/>
      <c r="C14" s="90" t="s">
        <v>373</v>
      </c>
      <c r="D14" s="78">
        <v>0.25</v>
      </c>
      <c r="E14" s="78">
        <v>0.25</v>
      </c>
      <c r="F14" s="78">
        <v>0</v>
      </c>
      <c r="G14" s="78">
        <f t="shared" si="1"/>
        <v>0.5</v>
      </c>
      <c r="H14" s="78">
        <v>0</v>
      </c>
      <c r="I14" s="78">
        <v>0</v>
      </c>
      <c r="J14" s="78">
        <v>0.25</v>
      </c>
      <c r="K14" s="78">
        <f t="shared" si="2"/>
        <v>0.25</v>
      </c>
      <c r="L14" s="78">
        <v>0</v>
      </c>
      <c r="M14" s="78">
        <v>0</v>
      </c>
      <c r="N14" s="78">
        <v>0</v>
      </c>
      <c r="O14" s="78">
        <f t="shared" si="0"/>
        <v>0</v>
      </c>
      <c r="P14" s="78">
        <v>0</v>
      </c>
      <c r="Q14" s="78">
        <f t="shared" si="3"/>
        <v>0</v>
      </c>
    </row>
    <row r="15" spans="1:17" ht="15.6">
      <c r="A15" s="232" t="s">
        <v>374</v>
      </c>
      <c r="B15" s="232"/>
      <c r="C15" s="90" t="s">
        <v>375</v>
      </c>
      <c r="D15" s="78">
        <v>0</v>
      </c>
      <c r="E15" s="78">
        <v>0</v>
      </c>
      <c r="F15" s="78">
        <v>0</v>
      </c>
      <c r="G15" s="78">
        <f t="shared" si="1"/>
        <v>0</v>
      </c>
      <c r="H15" s="78">
        <v>0</v>
      </c>
      <c r="I15" s="78">
        <v>0</v>
      </c>
      <c r="J15" s="78">
        <v>0</v>
      </c>
      <c r="K15" s="78">
        <f t="shared" si="2"/>
        <v>0</v>
      </c>
      <c r="L15" s="78">
        <v>0</v>
      </c>
      <c r="M15" s="78">
        <v>0.25</v>
      </c>
      <c r="N15" s="78">
        <v>0</v>
      </c>
      <c r="O15" s="78">
        <f t="shared" si="0"/>
        <v>0.25</v>
      </c>
      <c r="P15" s="78">
        <v>0</v>
      </c>
      <c r="Q15" s="78">
        <f t="shared" si="3"/>
        <v>0</v>
      </c>
    </row>
    <row r="16" spans="1:17" ht="15.6">
      <c r="A16" s="232" t="s">
        <v>376</v>
      </c>
      <c r="B16" s="232"/>
      <c r="C16" s="90" t="s">
        <v>377</v>
      </c>
      <c r="D16" s="78">
        <v>0</v>
      </c>
      <c r="E16" s="78">
        <v>0</v>
      </c>
      <c r="F16" s="78">
        <v>0</v>
      </c>
      <c r="G16" s="78">
        <f t="shared" si="1"/>
        <v>0</v>
      </c>
      <c r="H16" s="78">
        <v>0</v>
      </c>
      <c r="I16" s="78">
        <v>0</v>
      </c>
      <c r="J16" s="78">
        <v>0</v>
      </c>
      <c r="K16" s="78">
        <f t="shared" si="2"/>
        <v>0</v>
      </c>
      <c r="L16" s="78">
        <v>0</v>
      </c>
      <c r="M16" s="78">
        <v>0</v>
      </c>
      <c r="N16" s="78">
        <v>0</v>
      </c>
      <c r="O16" s="78">
        <f t="shared" si="0"/>
        <v>0</v>
      </c>
      <c r="P16" s="78">
        <v>0</v>
      </c>
      <c r="Q16" s="78">
        <f t="shared" si="3"/>
        <v>0</v>
      </c>
    </row>
    <row r="17" spans="1:17" ht="15.6">
      <c r="A17" s="232" t="s">
        <v>378</v>
      </c>
      <c r="B17" s="232"/>
      <c r="C17" s="90" t="s">
        <v>379</v>
      </c>
      <c r="D17" s="78">
        <v>0</v>
      </c>
      <c r="E17" s="78">
        <v>0</v>
      </c>
      <c r="F17" s="78">
        <v>0</v>
      </c>
      <c r="G17" s="78">
        <f t="shared" si="1"/>
        <v>0</v>
      </c>
      <c r="H17" s="78">
        <v>0</v>
      </c>
      <c r="I17" s="78">
        <v>0</v>
      </c>
      <c r="J17" s="78">
        <v>0</v>
      </c>
      <c r="K17" s="78">
        <f t="shared" si="2"/>
        <v>0</v>
      </c>
      <c r="L17" s="78">
        <v>0</v>
      </c>
      <c r="M17" s="78">
        <v>0</v>
      </c>
      <c r="N17" s="78">
        <v>0</v>
      </c>
      <c r="O17" s="78">
        <f t="shared" si="0"/>
        <v>0</v>
      </c>
      <c r="P17" s="78">
        <v>0</v>
      </c>
      <c r="Q17" s="78">
        <f t="shared" si="3"/>
        <v>0</v>
      </c>
    </row>
    <row r="18" spans="1:17" ht="15.6">
      <c r="A18" s="232" t="s">
        <v>380</v>
      </c>
      <c r="B18" s="232"/>
      <c r="C18" s="90" t="s">
        <v>381</v>
      </c>
      <c r="D18" s="78">
        <v>0</v>
      </c>
      <c r="E18" s="78">
        <v>0</v>
      </c>
      <c r="F18" s="78">
        <v>0</v>
      </c>
      <c r="G18" s="78">
        <f t="shared" si="1"/>
        <v>0</v>
      </c>
      <c r="H18" s="78">
        <v>0</v>
      </c>
      <c r="I18" s="78">
        <v>0</v>
      </c>
      <c r="J18" s="78">
        <v>0</v>
      </c>
      <c r="K18" s="78">
        <f t="shared" si="2"/>
        <v>0</v>
      </c>
      <c r="L18" s="78">
        <v>0</v>
      </c>
      <c r="M18" s="78">
        <v>0</v>
      </c>
      <c r="N18" s="78">
        <v>0</v>
      </c>
      <c r="O18" s="78">
        <f t="shared" si="0"/>
        <v>0</v>
      </c>
      <c r="P18" s="78">
        <v>0</v>
      </c>
      <c r="Q18" s="78">
        <f t="shared" si="3"/>
        <v>0</v>
      </c>
    </row>
    <row r="19" spans="1:17" ht="15.6">
      <c r="A19" s="232" t="s">
        <v>382</v>
      </c>
      <c r="B19" s="232"/>
      <c r="C19" s="90" t="s">
        <v>383</v>
      </c>
      <c r="D19" s="78">
        <v>0</v>
      </c>
      <c r="E19" s="78">
        <v>0</v>
      </c>
      <c r="F19" s="78">
        <v>0</v>
      </c>
      <c r="G19" s="78">
        <f t="shared" si="1"/>
        <v>0</v>
      </c>
      <c r="H19" s="78">
        <v>0</v>
      </c>
      <c r="I19" s="78">
        <v>0</v>
      </c>
      <c r="J19" s="78">
        <v>0.25</v>
      </c>
      <c r="K19" s="78">
        <f t="shared" si="2"/>
        <v>0.25</v>
      </c>
      <c r="L19" s="78">
        <v>0</v>
      </c>
      <c r="M19" s="78">
        <v>0</v>
      </c>
      <c r="N19" s="78">
        <v>0</v>
      </c>
      <c r="O19" s="78">
        <f t="shared" si="0"/>
        <v>0</v>
      </c>
      <c r="P19" s="78">
        <v>0</v>
      </c>
      <c r="Q19" s="78">
        <f t="shared" si="3"/>
        <v>0</v>
      </c>
    </row>
    <row r="20" spans="1:17" ht="15.6">
      <c r="A20" s="232" t="s">
        <v>384</v>
      </c>
      <c r="B20" s="232"/>
      <c r="C20" s="90" t="s">
        <v>385</v>
      </c>
      <c r="D20" s="78">
        <v>0</v>
      </c>
      <c r="E20" s="78">
        <v>0</v>
      </c>
      <c r="F20" s="78">
        <v>0</v>
      </c>
      <c r="G20" s="78">
        <f t="shared" si="1"/>
        <v>0</v>
      </c>
      <c r="H20" s="78">
        <v>0</v>
      </c>
      <c r="I20" s="78">
        <v>0</v>
      </c>
      <c r="J20" s="78">
        <v>0</v>
      </c>
      <c r="K20" s="78">
        <f t="shared" si="2"/>
        <v>0</v>
      </c>
      <c r="L20" s="78">
        <v>0</v>
      </c>
      <c r="M20" s="78">
        <v>0</v>
      </c>
      <c r="N20" s="78">
        <v>0</v>
      </c>
      <c r="O20" s="78">
        <f t="shared" si="0"/>
        <v>0</v>
      </c>
      <c r="P20" s="78">
        <v>0</v>
      </c>
      <c r="Q20" s="78">
        <f t="shared" si="3"/>
        <v>0</v>
      </c>
    </row>
    <row r="21" spans="1:17" ht="15.6">
      <c r="A21" s="232" t="s">
        <v>386</v>
      </c>
      <c r="B21" s="232"/>
      <c r="C21" s="90" t="s">
        <v>387</v>
      </c>
      <c r="D21" s="78">
        <v>0</v>
      </c>
      <c r="E21" s="78">
        <v>0</v>
      </c>
      <c r="F21" s="78">
        <v>0</v>
      </c>
      <c r="G21" s="78">
        <f t="shared" si="1"/>
        <v>0</v>
      </c>
      <c r="H21" s="78">
        <v>0</v>
      </c>
      <c r="I21" s="78">
        <v>0</v>
      </c>
      <c r="J21" s="78">
        <v>0.25</v>
      </c>
      <c r="K21" s="78">
        <f t="shared" si="2"/>
        <v>0.25</v>
      </c>
      <c r="L21" s="78">
        <v>0.25</v>
      </c>
      <c r="M21" s="78">
        <v>0.25</v>
      </c>
      <c r="N21" s="78">
        <v>0</v>
      </c>
      <c r="O21" s="78">
        <f t="shared" si="0"/>
        <v>0.5</v>
      </c>
      <c r="P21" s="78">
        <v>0.25</v>
      </c>
      <c r="Q21" s="78">
        <f t="shared" si="3"/>
        <v>0.25</v>
      </c>
    </row>
    <row r="22" spans="1:17" ht="15.6">
      <c r="A22" s="232" t="s">
        <v>388</v>
      </c>
      <c r="B22" s="232"/>
      <c r="C22" s="90" t="s">
        <v>389</v>
      </c>
      <c r="D22" s="78">
        <v>0</v>
      </c>
      <c r="E22" s="78">
        <v>0</v>
      </c>
      <c r="F22" s="78">
        <v>0</v>
      </c>
      <c r="G22" s="78">
        <f t="shared" si="1"/>
        <v>0</v>
      </c>
      <c r="H22" s="78">
        <v>0</v>
      </c>
      <c r="I22" s="78">
        <v>0</v>
      </c>
      <c r="J22" s="78">
        <v>0.25</v>
      </c>
      <c r="K22" s="78">
        <f t="shared" si="2"/>
        <v>0.25</v>
      </c>
      <c r="L22" s="78">
        <v>0.25</v>
      </c>
      <c r="M22" s="78">
        <v>0.25</v>
      </c>
      <c r="N22" s="78">
        <v>0</v>
      </c>
      <c r="O22" s="78">
        <f t="shared" si="0"/>
        <v>0.5</v>
      </c>
      <c r="P22" s="78">
        <v>0</v>
      </c>
      <c r="Q22" s="78">
        <f t="shared" si="3"/>
        <v>0</v>
      </c>
    </row>
    <row r="23" spans="1:17" ht="15.6">
      <c r="A23" s="232" t="s">
        <v>390</v>
      </c>
      <c r="B23" s="232"/>
      <c r="C23" s="90" t="s">
        <v>391</v>
      </c>
      <c r="D23" s="78">
        <v>0</v>
      </c>
      <c r="E23" s="78">
        <v>0</v>
      </c>
      <c r="F23" s="78">
        <v>0</v>
      </c>
      <c r="G23" s="78">
        <f t="shared" si="1"/>
        <v>0</v>
      </c>
      <c r="H23" s="78">
        <v>0</v>
      </c>
      <c r="I23" s="78">
        <v>0</v>
      </c>
      <c r="J23" s="78">
        <v>0.25</v>
      </c>
      <c r="K23" s="78">
        <f t="shared" si="2"/>
        <v>0.25</v>
      </c>
      <c r="L23" s="78">
        <v>0.25</v>
      </c>
      <c r="M23" s="78">
        <v>0.25</v>
      </c>
      <c r="N23" s="78">
        <v>0</v>
      </c>
      <c r="O23" s="78">
        <f t="shared" si="0"/>
        <v>0.5</v>
      </c>
      <c r="P23" s="78">
        <v>0</v>
      </c>
      <c r="Q23" s="78">
        <f t="shared" si="3"/>
        <v>0</v>
      </c>
    </row>
    <row r="24" spans="1:17" ht="15.6">
      <c r="A24" s="232" t="s">
        <v>392</v>
      </c>
      <c r="B24" s="232"/>
      <c r="C24" s="90" t="s">
        <v>393</v>
      </c>
      <c r="D24" s="78">
        <v>0</v>
      </c>
      <c r="E24" s="78">
        <v>0</v>
      </c>
      <c r="F24" s="78">
        <v>0</v>
      </c>
      <c r="G24" s="78">
        <f t="shared" si="1"/>
        <v>0</v>
      </c>
      <c r="H24" s="78">
        <v>0</v>
      </c>
      <c r="I24" s="78">
        <v>0</v>
      </c>
      <c r="J24" s="78">
        <v>0.25</v>
      </c>
      <c r="K24" s="78">
        <f t="shared" si="2"/>
        <v>0.25</v>
      </c>
      <c r="L24" s="78">
        <v>0.25</v>
      </c>
      <c r="M24" s="78">
        <v>0.25</v>
      </c>
      <c r="N24" s="78">
        <v>0</v>
      </c>
      <c r="O24" s="78">
        <f t="shared" si="0"/>
        <v>0.5</v>
      </c>
      <c r="P24" s="78">
        <v>0</v>
      </c>
      <c r="Q24" s="78">
        <f t="shared" si="3"/>
        <v>0</v>
      </c>
    </row>
    <row r="25" spans="1:17" ht="15.6">
      <c r="A25" s="232" t="s">
        <v>394</v>
      </c>
      <c r="B25" s="232"/>
      <c r="C25" s="90" t="s">
        <v>395</v>
      </c>
      <c r="D25" s="78">
        <v>0</v>
      </c>
      <c r="E25" s="78">
        <v>0</v>
      </c>
      <c r="F25" s="78">
        <v>0</v>
      </c>
      <c r="G25" s="78">
        <f t="shared" si="1"/>
        <v>0</v>
      </c>
      <c r="H25" s="78">
        <v>0</v>
      </c>
      <c r="I25" s="78">
        <v>0</v>
      </c>
      <c r="J25" s="78">
        <v>0</v>
      </c>
      <c r="K25" s="78">
        <f t="shared" si="2"/>
        <v>0</v>
      </c>
      <c r="L25" s="78">
        <v>0.25</v>
      </c>
      <c r="M25" s="78">
        <v>0</v>
      </c>
      <c r="N25" s="78">
        <v>0</v>
      </c>
      <c r="O25" s="78">
        <f t="shared" si="0"/>
        <v>0.25</v>
      </c>
      <c r="P25" s="78">
        <v>0</v>
      </c>
      <c r="Q25" s="78">
        <f t="shared" si="3"/>
        <v>0</v>
      </c>
    </row>
    <row r="26" spans="1:17" ht="15.6">
      <c r="A26" s="232" t="s">
        <v>396</v>
      </c>
      <c r="B26" s="232"/>
      <c r="C26" s="90" t="s">
        <v>397</v>
      </c>
      <c r="D26" s="78">
        <v>0</v>
      </c>
      <c r="E26" s="78">
        <v>0</v>
      </c>
      <c r="F26" s="78">
        <v>0</v>
      </c>
      <c r="G26" s="78">
        <f t="shared" si="1"/>
        <v>0</v>
      </c>
      <c r="H26" s="78">
        <v>0</v>
      </c>
      <c r="I26" s="78">
        <v>0</v>
      </c>
      <c r="J26" s="78">
        <v>0</v>
      </c>
      <c r="K26" s="78">
        <f t="shared" si="2"/>
        <v>0</v>
      </c>
      <c r="L26" s="78">
        <v>0.25</v>
      </c>
      <c r="M26" s="78">
        <v>0.25</v>
      </c>
      <c r="N26" s="78">
        <v>0.25</v>
      </c>
      <c r="O26" s="78">
        <f t="shared" si="0"/>
        <v>0.75</v>
      </c>
      <c r="P26" s="78">
        <v>0</v>
      </c>
      <c r="Q26" s="78">
        <f t="shared" si="3"/>
        <v>0</v>
      </c>
    </row>
    <row r="27" spans="1:17" ht="15.6">
      <c r="A27" s="232" t="s">
        <v>398</v>
      </c>
      <c r="B27" s="232"/>
      <c r="C27" s="90" t="s">
        <v>399</v>
      </c>
      <c r="D27" s="78">
        <v>0</v>
      </c>
      <c r="E27" s="78">
        <v>0</v>
      </c>
      <c r="F27" s="78">
        <v>0</v>
      </c>
      <c r="G27" s="78">
        <f t="shared" si="1"/>
        <v>0</v>
      </c>
      <c r="H27" s="78">
        <v>0</v>
      </c>
      <c r="I27" s="78">
        <v>0</v>
      </c>
      <c r="J27" s="78">
        <v>0</v>
      </c>
      <c r="K27" s="78">
        <f t="shared" si="2"/>
        <v>0</v>
      </c>
      <c r="L27" s="78">
        <v>0.25</v>
      </c>
      <c r="M27" s="78">
        <v>0</v>
      </c>
      <c r="N27" s="78">
        <v>0.25</v>
      </c>
      <c r="O27" s="78">
        <f t="shared" si="0"/>
        <v>0.5</v>
      </c>
      <c r="P27" s="78">
        <v>0</v>
      </c>
      <c r="Q27" s="78">
        <f t="shared" si="3"/>
        <v>0</v>
      </c>
    </row>
    <row r="28" spans="1:17" ht="15.6">
      <c r="A28" s="232" t="s">
        <v>400</v>
      </c>
      <c r="B28" s="232"/>
      <c r="C28" s="90" t="s">
        <v>401</v>
      </c>
      <c r="D28" s="78">
        <v>0</v>
      </c>
      <c r="E28" s="78">
        <v>0</v>
      </c>
      <c r="F28" s="78">
        <v>0</v>
      </c>
      <c r="G28" s="78">
        <f t="shared" si="1"/>
        <v>0</v>
      </c>
      <c r="H28" s="78">
        <v>0</v>
      </c>
      <c r="I28" s="78">
        <v>0</v>
      </c>
      <c r="J28" s="78">
        <v>0</v>
      </c>
      <c r="K28" s="78">
        <f t="shared" si="2"/>
        <v>0</v>
      </c>
      <c r="L28" s="78">
        <v>0.25</v>
      </c>
      <c r="M28" s="78">
        <v>0</v>
      </c>
      <c r="N28" s="78">
        <v>0.25</v>
      </c>
      <c r="O28" s="78">
        <f t="shared" si="0"/>
        <v>0.5</v>
      </c>
      <c r="P28" s="78">
        <v>0</v>
      </c>
      <c r="Q28" s="78">
        <f t="shared" si="3"/>
        <v>0</v>
      </c>
    </row>
    <row r="29" spans="1:17" ht="15.6">
      <c r="A29" s="232" t="s">
        <v>402</v>
      </c>
      <c r="B29" s="232"/>
      <c r="C29" s="90" t="s">
        <v>403</v>
      </c>
      <c r="D29" s="78">
        <v>0</v>
      </c>
      <c r="E29" s="78">
        <v>0</v>
      </c>
      <c r="F29" s="78">
        <v>0</v>
      </c>
      <c r="G29" s="78">
        <f t="shared" si="1"/>
        <v>0</v>
      </c>
      <c r="H29" s="78">
        <v>0</v>
      </c>
      <c r="I29" s="78">
        <v>0</v>
      </c>
      <c r="J29" s="78">
        <v>0</v>
      </c>
      <c r="K29" s="78">
        <f t="shared" si="2"/>
        <v>0</v>
      </c>
      <c r="L29" s="78">
        <v>0</v>
      </c>
      <c r="M29" s="78">
        <v>0</v>
      </c>
      <c r="N29" s="78">
        <v>0</v>
      </c>
      <c r="O29" s="78">
        <f t="shared" si="0"/>
        <v>0</v>
      </c>
      <c r="P29" s="78">
        <v>0</v>
      </c>
      <c r="Q29" s="78">
        <f t="shared" si="3"/>
        <v>0</v>
      </c>
    </row>
    <row r="30" spans="1:17" ht="15.6">
      <c r="A30" s="232" t="s">
        <v>404</v>
      </c>
      <c r="B30" s="232"/>
      <c r="C30" s="90" t="s">
        <v>405</v>
      </c>
      <c r="D30" s="78">
        <v>0</v>
      </c>
      <c r="E30" s="78">
        <v>0</v>
      </c>
      <c r="F30" s="78">
        <v>0</v>
      </c>
      <c r="G30" s="78">
        <f t="shared" si="1"/>
        <v>0</v>
      </c>
      <c r="H30" s="78">
        <v>0</v>
      </c>
      <c r="I30" s="78">
        <v>0</v>
      </c>
      <c r="J30" s="78">
        <v>0</v>
      </c>
      <c r="K30" s="78">
        <f t="shared" si="2"/>
        <v>0</v>
      </c>
      <c r="L30" s="78">
        <v>0.25</v>
      </c>
      <c r="M30" s="78">
        <v>0</v>
      </c>
      <c r="N30" s="78">
        <v>0.25</v>
      </c>
      <c r="O30" s="78">
        <f t="shared" si="0"/>
        <v>0.5</v>
      </c>
      <c r="P30" s="78">
        <v>0</v>
      </c>
      <c r="Q30" s="78">
        <f t="shared" si="3"/>
        <v>0</v>
      </c>
    </row>
    <row r="31" spans="1:17" ht="15.6">
      <c r="A31" s="232" t="s">
        <v>406</v>
      </c>
      <c r="B31" s="232"/>
      <c r="C31" s="90" t="s">
        <v>407</v>
      </c>
      <c r="D31" s="78">
        <v>0</v>
      </c>
      <c r="E31" s="78">
        <v>0</v>
      </c>
      <c r="F31" s="78">
        <v>0</v>
      </c>
      <c r="G31" s="78">
        <f t="shared" si="1"/>
        <v>0</v>
      </c>
      <c r="H31" s="78">
        <v>0</v>
      </c>
      <c r="I31" s="78">
        <v>0</v>
      </c>
      <c r="J31" s="78">
        <v>0.25</v>
      </c>
      <c r="K31" s="78">
        <f t="shared" si="2"/>
        <v>0.25</v>
      </c>
      <c r="L31" s="78">
        <v>0.25</v>
      </c>
      <c r="M31" s="78">
        <v>0</v>
      </c>
      <c r="N31" s="78">
        <v>0</v>
      </c>
      <c r="O31" s="78">
        <f t="shared" si="0"/>
        <v>0.25</v>
      </c>
      <c r="P31" s="78">
        <v>0</v>
      </c>
      <c r="Q31" s="78">
        <f t="shared" si="3"/>
        <v>0</v>
      </c>
    </row>
    <row r="32" spans="1:17" ht="15.6">
      <c r="A32" s="232" t="s">
        <v>408</v>
      </c>
      <c r="B32" s="232"/>
      <c r="C32" s="90" t="s">
        <v>409</v>
      </c>
      <c r="D32" s="78">
        <v>0</v>
      </c>
      <c r="E32" s="78">
        <v>0</v>
      </c>
      <c r="F32" s="78">
        <v>0</v>
      </c>
      <c r="G32" s="78">
        <f t="shared" si="1"/>
        <v>0</v>
      </c>
      <c r="H32" s="78">
        <v>0</v>
      </c>
      <c r="I32" s="78">
        <v>0</v>
      </c>
      <c r="J32" s="78">
        <v>0</v>
      </c>
      <c r="K32" s="78">
        <f t="shared" si="2"/>
        <v>0</v>
      </c>
      <c r="L32" s="78">
        <v>0</v>
      </c>
      <c r="M32" s="78">
        <v>0</v>
      </c>
      <c r="N32" s="78">
        <v>0</v>
      </c>
      <c r="O32" s="78">
        <f t="shared" si="0"/>
        <v>0</v>
      </c>
      <c r="P32" s="78">
        <v>0</v>
      </c>
      <c r="Q32" s="78">
        <f t="shared" si="3"/>
        <v>0</v>
      </c>
    </row>
    <row r="33" spans="1:17" ht="15.6">
      <c r="A33" s="232" t="s">
        <v>410</v>
      </c>
      <c r="B33" s="232"/>
      <c r="C33" s="90" t="s">
        <v>411</v>
      </c>
      <c r="D33" s="78">
        <v>0</v>
      </c>
      <c r="E33" s="78">
        <v>0</v>
      </c>
      <c r="F33" s="78">
        <v>0</v>
      </c>
      <c r="G33" s="78">
        <f t="shared" si="1"/>
        <v>0</v>
      </c>
      <c r="H33" s="78">
        <v>0</v>
      </c>
      <c r="I33" s="78">
        <v>0</v>
      </c>
      <c r="J33" s="78">
        <v>0</v>
      </c>
      <c r="K33" s="78">
        <f t="shared" si="2"/>
        <v>0</v>
      </c>
      <c r="L33" s="78">
        <v>0</v>
      </c>
      <c r="M33" s="78">
        <v>0</v>
      </c>
      <c r="N33" s="78">
        <v>0</v>
      </c>
      <c r="O33" s="78">
        <f t="shared" si="0"/>
        <v>0</v>
      </c>
      <c r="P33" s="78">
        <v>0</v>
      </c>
      <c r="Q33" s="78">
        <f t="shared" si="3"/>
        <v>0</v>
      </c>
    </row>
    <row r="34" spans="1:17" ht="15.6">
      <c r="A34" s="232" t="s">
        <v>412</v>
      </c>
      <c r="B34" s="232"/>
      <c r="C34" s="90" t="s">
        <v>413</v>
      </c>
      <c r="D34" s="78">
        <v>0</v>
      </c>
      <c r="E34" s="78">
        <v>0</v>
      </c>
      <c r="F34" s="78">
        <v>0</v>
      </c>
      <c r="G34" s="78">
        <f t="shared" si="1"/>
        <v>0</v>
      </c>
      <c r="H34" s="78">
        <v>0</v>
      </c>
      <c r="I34" s="78">
        <v>0</v>
      </c>
      <c r="J34" s="78">
        <v>0</v>
      </c>
      <c r="K34" s="78">
        <f t="shared" si="2"/>
        <v>0</v>
      </c>
      <c r="L34" s="78">
        <v>0.25</v>
      </c>
      <c r="M34" s="78">
        <v>0</v>
      </c>
      <c r="N34" s="78">
        <v>0</v>
      </c>
      <c r="O34" s="78">
        <f t="shared" si="0"/>
        <v>0.25</v>
      </c>
      <c r="P34" s="78">
        <v>0</v>
      </c>
      <c r="Q34" s="78">
        <f t="shared" si="3"/>
        <v>0</v>
      </c>
    </row>
    <row r="35" spans="1:17" ht="15.6">
      <c r="A35" s="232" t="s">
        <v>414</v>
      </c>
      <c r="B35" s="232"/>
      <c r="C35" s="90" t="s">
        <v>415</v>
      </c>
      <c r="D35" s="78">
        <v>0</v>
      </c>
      <c r="E35" s="78">
        <v>0</v>
      </c>
      <c r="F35" s="78">
        <v>0</v>
      </c>
      <c r="G35" s="78">
        <f t="shared" si="1"/>
        <v>0</v>
      </c>
      <c r="H35" s="78">
        <v>0</v>
      </c>
      <c r="I35" s="78">
        <v>0</v>
      </c>
      <c r="J35" s="78">
        <v>0</v>
      </c>
      <c r="K35" s="78">
        <f t="shared" si="2"/>
        <v>0</v>
      </c>
      <c r="L35" s="78">
        <v>0</v>
      </c>
      <c r="M35" s="78">
        <v>0</v>
      </c>
      <c r="N35" s="78">
        <v>0</v>
      </c>
      <c r="O35" s="78">
        <f t="shared" si="0"/>
        <v>0</v>
      </c>
      <c r="P35" s="78">
        <v>0</v>
      </c>
      <c r="Q35" s="78">
        <f t="shared" si="3"/>
        <v>0</v>
      </c>
    </row>
    <row r="36" spans="1:17" ht="15.6">
      <c r="A36" s="232" t="s">
        <v>416</v>
      </c>
      <c r="B36" s="232"/>
      <c r="C36" s="90" t="s">
        <v>417</v>
      </c>
      <c r="D36" s="78">
        <v>0</v>
      </c>
      <c r="E36" s="78">
        <v>0</v>
      </c>
      <c r="F36" s="78">
        <v>0</v>
      </c>
      <c r="G36" s="78">
        <f t="shared" si="1"/>
        <v>0</v>
      </c>
      <c r="H36" s="78">
        <v>0</v>
      </c>
      <c r="I36" s="78">
        <v>0</v>
      </c>
      <c r="J36" s="78">
        <v>0</v>
      </c>
      <c r="K36" s="78">
        <f t="shared" si="2"/>
        <v>0</v>
      </c>
      <c r="L36" s="78">
        <v>0</v>
      </c>
      <c r="M36" s="78">
        <v>0</v>
      </c>
      <c r="N36" s="78">
        <v>0.25</v>
      </c>
      <c r="O36" s="78">
        <f t="shared" si="0"/>
        <v>0.25</v>
      </c>
      <c r="P36" s="78">
        <v>0</v>
      </c>
      <c r="Q36" s="78">
        <f t="shared" si="3"/>
        <v>0</v>
      </c>
    </row>
    <row r="37" spans="1:17" ht="15.6">
      <c r="A37" s="232" t="s">
        <v>418</v>
      </c>
      <c r="B37" s="232"/>
      <c r="C37" s="90" t="s">
        <v>419</v>
      </c>
      <c r="D37" s="78">
        <v>0</v>
      </c>
      <c r="E37" s="78">
        <v>0</v>
      </c>
      <c r="F37" s="78">
        <v>0</v>
      </c>
      <c r="G37" s="78">
        <f t="shared" si="1"/>
        <v>0</v>
      </c>
      <c r="H37" s="78">
        <v>0</v>
      </c>
      <c r="I37" s="78">
        <v>0</v>
      </c>
      <c r="J37" s="78">
        <v>0</v>
      </c>
      <c r="K37" s="78">
        <f t="shared" si="2"/>
        <v>0</v>
      </c>
      <c r="L37" s="78">
        <v>0</v>
      </c>
      <c r="M37" s="78">
        <v>0</v>
      </c>
      <c r="N37" s="78">
        <v>0.25</v>
      </c>
      <c r="O37" s="78">
        <f t="shared" si="0"/>
        <v>0.25</v>
      </c>
      <c r="P37" s="78">
        <v>0</v>
      </c>
      <c r="Q37" s="78">
        <f t="shared" si="3"/>
        <v>0</v>
      </c>
    </row>
    <row r="38" spans="1:17" ht="15.6">
      <c r="A38" s="232" t="s">
        <v>420</v>
      </c>
      <c r="B38" s="232"/>
      <c r="C38" s="90" t="s">
        <v>421</v>
      </c>
      <c r="D38" s="78">
        <v>0</v>
      </c>
      <c r="E38" s="78">
        <v>0</v>
      </c>
      <c r="F38" s="78">
        <v>0</v>
      </c>
      <c r="G38" s="78">
        <f t="shared" si="1"/>
        <v>0</v>
      </c>
      <c r="H38" s="78">
        <v>0</v>
      </c>
      <c r="I38" s="78">
        <v>0</v>
      </c>
      <c r="J38" s="78">
        <v>0</v>
      </c>
      <c r="K38" s="78">
        <f t="shared" si="2"/>
        <v>0</v>
      </c>
      <c r="L38" s="78">
        <v>0</v>
      </c>
      <c r="M38" s="78">
        <v>0</v>
      </c>
      <c r="N38" s="78">
        <v>0</v>
      </c>
      <c r="O38" s="78">
        <f t="shared" si="0"/>
        <v>0</v>
      </c>
      <c r="P38" s="78">
        <v>0</v>
      </c>
      <c r="Q38" s="78">
        <f t="shared" si="3"/>
        <v>0</v>
      </c>
    </row>
    <row r="39" spans="1:17" ht="15.6">
      <c r="A39" s="232" t="s">
        <v>422</v>
      </c>
      <c r="B39" s="232"/>
      <c r="C39" s="90" t="s">
        <v>423</v>
      </c>
      <c r="D39" s="78">
        <v>0</v>
      </c>
      <c r="E39" s="78">
        <v>0</v>
      </c>
      <c r="F39" s="78">
        <v>0</v>
      </c>
      <c r="G39" s="78">
        <f t="shared" si="1"/>
        <v>0</v>
      </c>
      <c r="H39" s="78">
        <v>0</v>
      </c>
      <c r="I39" s="78">
        <v>0</v>
      </c>
      <c r="J39" s="78">
        <v>0.25</v>
      </c>
      <c r="K39" s="78">
        <f t="shared" si="2"/>
        <v>0.25</v>
      </c>
      <c r="L39" s="78">
        <v>0</v>
      </c>
      <c r="M39" s="78">
        <v>0</v>
      </c>
      <c r="N39" s="78">
        <v>0</v>
      </c>
      <c r="O39" s="78">
        <f t="shared" si="0"/>
        <v>0</v>
      </c>
      <c r="P39" s="78">
        <v>0</v>
      </c>
      <c r="Q39" s="78">
        <f t="shared" si="3"/>
        <v>0</v>
      </c>
    </row>
  </sheetData>
  <mergeCells count="57">
    <mergeCell ref="A37:B37"/>
    <mergeCell ref="A38:B38"/>
    <mergeCell ref="A39:B39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O3:O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J5:J6"/>
    <mergeCell ref="Q3:Q6"/>
    <mergeCell ref="A4:C4"/>
    <mergeCell ref="A5:C5"/>
    <mergeCell ref="D5:D6"/>
    <mergeCell ref="E5:E6"/>
    <mergeCell ref="L5:L6"/>
    <mergeCell ref="A3:C3"/>
    <mergeCell ref="G3:G6"/>
    <mergeCell ref="I3:I6"/>
    <mergeCell ref="K3:K6"/>
    <mergeCell ref="A6:B6"/>
    <mergeCell ref="F5:F6"/>
    <mergeCell ref="H5:H6"/>
    <mergeCell ref="M5:M6"/>
    <mergeCell ref="N5:N6"/>
    <mergeCell ref="P5:P6"/>
    <mergeCell ref="A1:C2"/>
    <mergeCell ref="D1:Q1"/>
    <mergeCell ref="D2:G2"/>
    <mergeCell ref="H2:I2"/>
    <mergeCell ref="L2:O2"/>
    <mergeCell ref="P2:Q2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39"/>
  <sheetViews>
    <sheetView topLeftCell="A2" workbookViewId="0">
      <selection activeCell="A7" sqref="A7:B39"/>
    </sheetView>
  </sheetViews>
  <sheetFormatPr defaultRowHeight="14.4"/>
  <cols>
    <col min="1" max="7" width="8.88671875" style="112"/>
    <col min="8" max="8" width="14.21875" style="112" customWidth="1"/>
    <col min="9" max="9" width="8.88671875" style="112"/>
    <col min="10" max="10" width="13.33203125" style="112" customWidth="1"/>
    <col min="11" max="13" width="8.88671875" style="112"/>
    <col min="14" max="14" width="12.109375" style="112" customWidth="1"/>
    <col min="15" max="16" width="8.88671875" style="112"/>
    <col min="17" max="17" width="14.109375" style="112" customWidth="1"/>
    <col min="18" max="16384" width="8.88671875" style="112"/>
  </cols>
  <sheetData>
    <row r="1" spans="1:17" ht="36.6">
      <c r="A1" s="239" t="s">
        <v>1100</v>
      </c>
      <c r="B1" s="239"/>
      <c r="C1" s="240"/>
      <c r="D1" s="241" t="s">
        <v>1003</v>
      </c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</row>
    <row r="2" spans="1:17" ht="14.25" customHeight="1">
      <c r="A2" s="239"/>
      <c r="B2" s="239"/>
      <c r="C2" s="240"/>
      <c r="D2" s="243" t="s">
        <v>0</v>
      </c>
      <c r="E2" s="192"/>
      <c r="F2" s="192"/>
      <c r="G2" s="192"/>
      <c r="H2" s="192"/>
      <c r="I2" s="81" t="s">
        <v>2</v>
      </c>
      <c r="J2" s="81"/>
      <c r="K2" s="192" t="s">
        <v>3</v>
      </c>
      <c r="L2" s="192"/>
      <c r="M2" s="192"/>
      <c r="N2" s="192"/>
      <c r="O2" s="192" t="s">
        <v>4</v>
      </c>
      <c r="P2" s="192"/>
      <c r="Q2" s="192"/>
    </row>
    <row r="3" spans="1:17" ht="28.8">
      <c r="A3" s="244" t="s">
        <v>5</v>
      </c>
      <c r="B3" s="246"/>
      <c r="C3" s="243"/>
      <c r="D3" s="79" t="s">
        <v>425</v>
      </c>
      <c r="E3" s="82" t="s">
        <v>426</v>
      </c>
      <c r="F3" s="82" t="s">
        <v>427</v>
      </c>
      <c r="G3" s="113" t="s">
        <v>428</v>
      </c>
      <c r="H3" s="234" t="s">
        <v>1002</v>
      </c>
      <c r="I3" s="79" t="s">
        <v>429</v>
      </c>
      <c r="J3" s="234" t="s">
        <v>8</v>
      </c>
      <c r="K3" s="79" t="s">
        <v>430</v>
      </c>
      <c r="L3" s="79" t="s">
        <v>431</v>
      </c>
      <c r="M3" s="79" t="s">
        <v>426</v>
      </c>
      <c r="N3" s="234" t="s">
        <v>9</v>
      </c>
      <c r="O3" s="79" t="s">
        <v>432</v>
      </c>
      <c r="P3" s="79" t="s">
        <v>433</v>
      </c>
      <c r="Q3" s="234" t="s">
        <v>10</v>
      </c>
    </row>
    <row r="4" spans="1:17" ht="100.8">
      <c r="A4" s="246" t="s">
        <v>11</v>
      </c>
      <c r="B4" s="246"/>
      <c r="C4" s="243"/>
      <c r="D4" s="79" t="s">
        <v>434</v>
      </c>
      <c r="E4" s="79" t="s">
        <v>435</v>
      </c>
      <c r="F4" s="79" t="s">
        <v>436</v>
      </c>
      <c r="G4" s="114" t="s">
        <v>437</v>
      </c>
      <c r="H4" s="235"/>
      <c r="I4" s="79" t="s">
        <v>352</v>
      </c>
      <c r="J4" s="235"/>
      <c r="K4" s="79" t="s">
        <v>438</v>
      </c>
      <c r="L4" s="79" t="s">
        <v>34</v>
      </c>
      <c r="M4" s="79" t="s">
        <v>120</v>
      </c>
      <c r="N4" s="235"/>
      <c r="O4" s="79" t="s">
        <v>130</v>
      </c>
      <c r="P4" s="79" t="s">
        <v>439</v>
      </c>
      <c r="Q4" s="235"/>
    </row>
    <row r="5" spans="1:17" ht="28.8">
      <c r="A5" s="246" t="s">
        <v>13</v>
      </c>
      <c r="B5" s="246"/>
      <c r="C5" s="243"/>
      <c r="D5" s="178"/>
      <c r="E5" s="237" t="s">
        <v>440</v>
      </c>
      <c r="F5" s="79" t="s">
        <v>213</v>
      </c>
      <c r="G5" s="79" t="s">
        <v>441</v>
      </c>
      <c r="H5" s="235"/>
      <c r="I5" s="237" t="s">
        <v>442</v>
      </c>
      <c r="J5" s="235"/>
      <c r="K5" s="237"/>
      <c r="L5" s="237"/>
      <c r="M5" s="237"/>
      <c r="N5" s="235"/>
      <c r="O5" s="237"/>
      <c r="P5" s="237" t="s">
        <v>14</v>
      </c>
      <c r="Q5" s="235"/>
    </row>
    <row r="6" spans="1:17" ht="15.6">
      <c r="A6" s="244" t="s">
        <v>17</v>
      </c>
      <c r="B6" s="243"/>
      <c r="C6" s="81" t="s">
        <v>18</v>
      </c>
      <c r="D6" s="179"/>
      <c r="E6" s="238"/>
      <c r="F6" s="80"/>
      <c r="G6" s="80"/>
      <c r="H6" s="236"/>
      <c r="I6" s="238"/>
      <c r="J6" s="236"/>
      <c r="K6" s="238"/>
      <c r="L6" s="238"/>
      <c r="M6" s="238"/>
      <c r="N6" s="236"/>
      <c r="O6" s="238"/>
      <c r="P6" s="238"/>
      <c r="Q6" s="236"/>
    </row>
    <row r="7" spans="1:17" ht="15.6">
      <c r="A7" s="245" t="s">
        <v>443</v>
      </c>
      <c r="B7" s="245"/>
      <c r="C7" s="46" t="s">
        <v>444</v>
      </c>
      <c r="D7" s="82">
        <v>0</v>
      </c>
      <c r="E7" s="82">
        <v>0</v>
      </c>
      <c r="F7" s="82">
        <v>0</v>
      </c>
      <c r="G7" s="38">
        <v>0</v>
      </c>
      <c r="H7" s="38">
        <f>D7+E7+F7</f>
        <v>0</v>
      </c>
      <c r="I7" s="78">
        <v>0</v>
      </c>
      <c r="J7" s="38">
        <v>0</v>
      </c>
      <c r="K7" s="78">
        <v>0</v>
      </c>
      <c r="L7" s="78">
        <v>0</v>
      </c>
      <c r="M7" s="78">
        <v>0</v>
      </c>
      <c r="N7" s="38">
        <f t="shared" ref="N7:N39" si="0">K7+L7+M7</f>
        <v>0</v>
      </c>
      <c r="O7" s="38">
        <v>0</v>
      </c>
      <c r="P7" s="78">
        <v>0</v>
      </c>
      <c r="Q7" s="38">
        <f t="shared" ref="Q7:Q39" si="1">O7+P7</f>
        <v>0</v>
      </c>
    </row>
    <row r="8" spans="1:17">
      <c r="A8" s="245" t="s">
        <v>445</v>
      </c>
      <c r="B8" s="245"/>
      <c r="C8" s="38" t="s">
        <v>446</v>
      </c>
      <c r="D8" s="82">
        <v>0</v>
      </c>
      <c r="E8" s="82">
        <v>0</v>
      </c>
      <c r="F8" s="82">
        <v>0</v>
      </c>
      <c r="G8" s="38">
        <v>0</v>
      </c>
      <c r="H8" s="38">
        <f t="shared" ref="H8:H39" si="2">D8+E8+F8</f>
        <v>0</v>
      </c>
      <c r="I8" s="78">
        <v>0</v>
      </c>
      <c r="J8" s="38">
        <v>0</v>
      </c>
      <c r="K8" s="78">
        <v>0</v>
      </c>
      <c r="L8" s="78">
        <v>0</v>
      </c>
      <c r="M8" s="78">
        <v>0</v>
      </c>
      <c r="N8" s="38">
        <f t="shared" si="0"/>
        <v>0</v>
      </c>
      <c r="O8" s="78">
        <v>0</v>
      </c>
      <c r="P8" s="78">
        <v>0</v>
      </c>
      <c r="Q8" s="38">
        <f t="shared" si="1"/>
        <v>0</v>
      </c>
    </row>
    <row r="9" spans="1:17">
      <c r="A9" s="245" t="s">
        <v>447</v>
      </c>
      <c r="B9" s="245"/>
      <c r="C9" s="38" t="s">
        <v>448</v>
      </c>
      <c r="D9" s="82">
        <v>0</v>
      </c>
      <c r="E9" s="82">
        <v>0</v>
      </c>
      <c r="F9" s="82">
        <v>0</v>
      </c>
      <c r="G9" s="38">
        <v>0</v>
      </c>
      <c r="H9" s="38">
        <f t="shared" si="2"/>
        <v>0</v>
      </c>
      <c r="I9" s="78">
        <v>0</v>
      </c>
      <c r="J9" s="38">
        <v>0</v>
      </c>
      <c r="K9" s="78">
        <v>0</v>
      </c>
      <c r="L9" s="78">
        <v>0</v>
      </c>
      <c r="M9" s="78">
        <v>0</v>
      </c>
      <c r="N9" s="38">
        <f t="shared" si="0"/>
        <v>0</v>
      </c>
      <c r="O9" s="78">
        <v>0</v>
      </c>
      <c r="P9" s="78">
        <v>0</v>
      </c>
      <c r="Q9" s="38">
        <f t="shared" si="1"/>
        <v>0</v>
      </c>
    </row>
    <row r="10" spans="1:17">
      <c r="A10" s="245" t="s">
        <v>449</v>
      </c>
      <c r="B10" s="245"/>
      <c r="C10" s="38" t="s">
        <v>450</v>
      </c>
      <c r="D10" s="82">
        <v>0</v>
      </c>
      <c r="E10" s="82">
        <v>0</v>
      </c>
      <c r="F10" s="82">
        <v>0</v>
      </c>
      <c r="G10" s="38">
        <v>0</v>
      </c>
      <c r="H10" s="38">
        <f t="shared" si="2"/>
        <v>0</v>
      </c>
      <c r="I10" s="78">
        <v>0</v>
      </c>
      <c r="J10" s="38">
        <v>0</v>
      </c>
      <c r="K10" s="78">
        <v>0</v>
      </c>
      <c r="L10" s="78">
        <v>0</v>
      </c>
      <c r="M10" s="78">
        <v>0</v>
      </c>
      <c r="N10" s="38">
        <f t="shared" si="0"/>
        <v>0</v>
      </c>
      <c r="O10" s="78">
        <v>0</v>
      </c>
      <c r="P10" s="78">
        <v>0</v>
      </c>
      <c r="Q10" s="38">
        <f t="shared" si="1"/>
        <v>0</v>
      </c>
    </row>
    <row r="11" spans="1:17">
      <c r="A11" s="245" t="s">
        <v>451</v>
      </c>
      <c r="B11" s="245"/>
      <c r="C11" s="38" t="s">
        <v>452</v>
      </c>
      <c r="D11" s="82">
        <v>0.25</v>
      </c>
      <c r="E11" s="82">
        <v>0</v>
      </c>
      <c r="F11" s="82">
        <v>0</v>
      </c>
      <c r="G11" s="38">
        <v>0</v>
      </c>
      <c r="H11" s="38">
        <f t="shared" si="2"/>
        <v>0.25</v>
      </c>
      <c r="I11" s="78">
        <v>0.25</v>
      </c>
      <c r="J11" s="38">
        <v>0.25</v>
      </c>
      <c r="K11" s="78">
        <v>0</v>
      </c>
      <c r="L11" s="78">
        <v>0</v>
      </c>
      <c r="M11" s="78">
        <v>0</v>
      </c>
      <c r="N11" s="38">
        <f t="shared" si="0"/>
        <v>0</v>
      </c>
      <c r="O11" s="78">
        <v>0</v>
      </c>
      <c r="P11" s="78">
        <v>0</v>
      </c>
      <c r="Q11" s="38">
        <f t="shared" si="1"/>
        <v>0</v>
      </c>
    </row>
    <row r="12" spans="1:17">
      <c r="A12" s="245" t="s">
        <v>453</v>
      </c>
      <c r="B12" s="245"/>
      <c r="C12" s="38" t="s">
        <v>454</v>
      </c>
      <c r="D12" s="82">
        <v>0.25</v>
      </c>
      <c r="E12" s="82">
        <v>0</v>
      </c>
      <c r="F12" s="82">
        <v>0</v>
      </c>
      <c r="G12" s="38">
        <v>0</v>
      </c>
      <c r="H12" s="38">
        <f t="shared" si="2"/>
        <v>0.25</v>
      </c>
      <c r="I12" s="78">
        <v>0</v>
      </c>
      <c r="J12" s="38">
        <v>0</v>
      </c>
      <c r="K12" s="78">
        <v>0</v>
      </c>
      <c r="L12" s="78">
        <v>0</v>
      </c>
      <c r="M12" s="78">
        <v>0</v>
      </c>
      <c r="N12" s="38">
        <f t="shared" si="0"/>
        <v>0</v>
      </c>
      <c r="O12" s="78">
        <v>0</v>
      </c>
      <c r="P12" s="78">
        <v>0</v>
      </c>
      <c r="Q12" s="38">
        <f t="shared" si="1"/>
        <v>0</v>
      </c>
    </row>
    <row r="13" spans="1:17">
      <c r="A13" s="245" t="s">
        <v>455</v>
      </c>
      <c r="B13" s="245"/>
      <c r="C13" s="38" t="s">
        <v>456</v>
      </c>
      <c r="D13" s="82">
        <v>0</v>
      </c>
      <c r="E13" s="82">
        <v>0</v>
      </c>
      <c r="F13" s="82">
        <v>0</v>
      </c>
      <c r="G13" s="38">
        <v>0</v>
      </c>
      <c r="H13" s="38">
        <f t="shared" si="2"/>
        <v>0</v>
      </c>
      <c r="I13" s="78">
        <v>0</v>
      </c>
      <c r="J13" s="38">
        <v>0</v>
      </c>
      <c r="K13" s="78">
        <v>0</v>
      </c>
      <c r="L13" s="78">
        <v>0</v>
      </c>
      <c r="M13" s="78">
        <v>0</v>
      </c>
      <c r="N13" s="38">
        <f t="shared" si="0"/>
        <v>0</v>
      </c>
      <c r="O13" s="78">
        <v>0.25</v>
      </c>
      <c r="P13" s="78">
        <v>0</v>
      </c>
      <c r="Q13" s="38">
        <f t="shared" si="1"/>
        <v>0.25</v>
      </c>
    </row>
    <row r="14" spans="1:17">
      <c r="A14" s="245" t="s">
        <v>457</v>
      </c>
      <c r="B14" s="245"/>
      <c r="C14" s="38" t="s">
        <v>458</v>
      </c>
      <c r="D14" s="82">
        <v>0.25</v>
      </c>
      <c r="E14" s="82">
        <v>0</v>
      </c>
      <c r="F14" s="82">
        <v>0</v>
      </c>
      <c r="G14" s="38">
        <v>0</v>
      </c>
      <c r="H14" s="38">
        <f t="shared" si="2"/>
        <v>0.25</v>
      </c>
      <c r="I14" s="78">
        <v>0.25</v>
      </c>
      <c r="J14" s="38">
        <v>0.25</v>
      </c>
      <c r="K14" s="78">
        <v>0</v>
      </c>
      <c r="L14" s="78">
        <v>0</v>
      </c>
      <c r="M14" s="78">
        <v>0</v>
      </c>
      <c r="N14" s="38">
        <f t="shared" si="0"/>
        <v>0</v>
      </c>
      <c r="O14" s="78">
        <v>0</v>
      </c>
      <c r="P14" s="78">
        <v>0</v>
      </c>
      <c r="Q14" s="38">
        <f t="shared" si="1"/>
        <v>0</v>
      </c>
    </row>
    <row r="15" spans="1:17">
      <c r="A15" s="245" t="s">
        <v>459</v>
      </c>
      <c r="B15" s="245"/>
      <c r="C15" s="38" t="s">
        <v>460</v>
      </c>
      <c r="D15" s="82">
        <v>0</v>
      </c>
      <c r="E15" s="82">
        <v>0</v>
      </c>
      <c r="F15" s="82">
        <v>0</v>
      </c>
      <c r="G15" s="38">
        <v>0</v>
      </c>
      <c r="H15" s="38">
        <f t="shared" si="2"/>
        <v>0</v>
      </c>
      <c r="I15" s="78">
        <v>0.25</v>
      </c>
      <c r="J15" s="38">
        <v>0.25</v>
      </c>
      <c r="K15" s="78">
        <v>0</v>
      </c>
      <c r="L15" s="78">
        <v>0.25</v>
      </c>
      <c r="M15" s="78">
        <v>0.25</v>
      </c>
      <c r="N15" s="38">
        <f t="shared" si="0"/>
        <v>0.5</v>
      </c>
      <c r="O15" s="78">
        <v>0</v>
      </c>
      <c r="P15" s="78">
        <v>0</v>
      </c>
      <c r="Q15" s="38">
        <f t="shared" si="1"/>
        <v>0</v>
      </c>
    </row>
    <row r="16" spans="1:17">
      <c r="A16" s="245" t="s">
        <v>461</v>
      </c>
      <c r="B16" s="245"/>
      <c r="C16" s="38" t="s">
        <v>462</v>
      </c>
      <c r="D16" s="82">
        <v>0</v>
      </c>
      <c r="E16" s="82">
        <v>0</v>
      </c>
      <c r="F16" s="82">
        <v>0</v>
      </c>
      <c r="G16" s="38">
        <v>0</v>
      </c>
      <c r="H16" s="38">
        <f t="shared" si="2"/>
        <v>0</v>
      </c>
      <c r="I16" s="78">
        <v>0.25</v>
      </c>
      <c r="J16" s="38">
        <v>0.25</v>
      </c>
      <c r="K16" s="78">
        <v>0</v>
      </c>
      <c r="L16" s="78">
        <v>0</v>
      </c>
      <c r="M16" s="78">
        <v>0</v>
      </c>
      <c r="N16" s="38">
        <f t="shared" si="0"/>
        <v>0</v>
      </c>
      <c r="O16" s="78">
        <v>0</v>
      </c>
      <c r="P16" s="78">
        <v>0.25</v>
      </c>
      <c r="Q16" s="38">
        <f t="shared" si="1"/>
        <v>0.25</v>
      </c>
    </row>
    <row r="17" spans="1:17">
      <c r="A17" s="245" t="s">
        <v>463</v>
      </c>
      <c r="B17" s="245"/>
      <c r="C17" s="38" t="s">
        <v>464</v>
      </c>
      <c r="D17" s="82">
        <v>0</v>
      </c>
      <c r="E17" s="82">
        <v>0</v>
      </c>
      <c r="F17" s="82">
        <v>0</v>
      </c>
      <c r="G17" s="38">
        <v>0</v>
      </c>
      <c r="H17" s="38">
        <f t="shared" si="2"/>
        <v>0</v>
      </c>
      <c r="I17" s="78">
        <v>0</v>
      </c>
      <c r="J17" s="38">
        <v>0</v>
      </c>
      <c r="K17" s="78">
        <v>0</v>
      </c>
      <c r="L17" s="78">
        <v>0.25</v>
      </c>
      <c r="M17" s="78">
        <v>0</v>
      </c>
      <c r="N17" s="38">
        <f t="shared" si="0"/>
        <v>0.25</v>
      </c>
      <c r="O17" s="78">
        <v>0</v>
      </c>
      <c r="P17" s="78">
        <v>0</v>
      </c>
      <c r="Q17" s="38">
        <f t="shared" si="1"/>
        <v>0</v>
      </c>
    </row>
    <row r="18" spans="1:17">
      <c r="A18" s="245" t="s">
        <v>465</v>
      </c>
      <c r="B18" s="245"/>
      <c r="C18" s="38" t="s">
        <v>466</v>
      </c>
      <c r="D18" s="82">
        <v>0</v>
      </c>
      <c r="E18" s="82">
        <v>0.25</v>
      </c>
      <c r="F18" s="82">
        <v>0</v>
      </c>
      <c r="G18" s="38">
        <v>0</v>
      </c>
      <c r="H18" s="38">
        <f t="shared" si="2"/>
        <v>0.25</v>
      </c>
      <c r="I18" s="78">
        <v>0.25</v>
      </c>
      <c r="J18" s="38">
        <v>0.25</v>
      </c>
      <c r="K18" s="78">
        <v>0</v>
      </c>
      <c r="L18" s="78">
        <v>0</v>
      </c>
      <c r="M18" s="78">
        <v>0</v>
      </c>
      <c r="N18" s="38">
        <f t="shared" si="0"/>
        <v>0</v>
      </c>
      <c r="O18" s="78">
        <v>0</v>
      </c>
      <c r="P18" s="78">
        <v>0.25</v>
      </c>
      <c r="Q18" s="38">
        <f t="shared" si="1"/>
        <v>0.25</v>
      </c>
    </row>
    <row r="19" spans="1:17">
      <c r="A19" s="245" t="s">
        <v>467</v>
      </c>
      <c r="B19" s="245"/>
      <c r="C19" s="38" t="s">
        <v>468</v>
      </c>
      <c r="D19" s="82">
        <v>0</v>
      </c>
      <c r="E19" s="82">
        <v>0</v>
      </c>
      <c r="F19" s="82">
        <v>0</v>
      </c>
      <c r="G19" s="38">
        <v>0</v>
      </c>
      <c r="H19" s="38">
        <f t="shared" si="2"/>
        <v>0</v>
      </c>
      <c r="I19" s="78">
        <v>0</v>
      </c>
      <c r="J19" s="38">
        <v>0</v>
      </c>
      <c r="K19" s="78">
        <v>0</v>
      </c>
      <c r="L19" s="78">
        <v>0</v>
      </c>
      <c r="M19" s="78">
        <v>0</v>
      </c>
      <c r="N19" s="38">
        <f t="shared" si="0"/>
        <v>0</v>
      </c>
      <c r="O19" s="78">
        <v>0</v>
      </c>
      <c r="P19" s="78">
        <v>0</v>
      </c>
      <c r="Q19" s="38">
        <f t="shared" si="1"/>
        <v>0</v>
      </c>
    </row>
    <row r="20" spans="1:17">
      <c r="A20" s="245" t="s">
        <v>469</v>
      </c>
      <c r="B20" s="245"/>
      <c r="C20" s="38" t="s">
        <v>470</v>
      </c>
      <c r="D20" s="82">
        <v>0</v>
      </c>
      <c r="E20" s="82">
        <v>0.25</v>
      </c>
      <c r="F20" s="82">
        <v>0</v>
      </c>
      <c r="G20" s="38">
        <v>0</v>
      </c>
      <c r="H20" s="38">
        <f t="shared" si="2"/>
        <v>0.25</v>
      </c>
      <c r="I20" s="78">
        <v>0.25</v>
      </c>
      <c r="J20" s="38">
        <v>0.25</v>
      </c>
      <c r="K20" s="78">
        <v>0</v>
      </c>
      <c r="L20" s="78">
        <v>0</v>
      </c>
      <c r="M20" s="78">
        <v>0</v>
      </c>
      <c r="N20" s="38">
        <f t="shared" si="0"/>
        <v>0</v>
      </c>
      <c r="O20" s="78">
        <v>0</v>
      </c>
      <c r="P20" s="78">
        <v>0.25</v>
      </c>
      <c r="Q20" s="38">
        <f t="shared" si="1"/>
        <v>0.25</v>
      </c>
    </row>
    <row r="21" spans="1:17">
      <c r="A21" s="245" t="s">
        <v>471</v>
      </c>
      <c r="B21" s="245"/>
      <c r="C21" s="38" t="s">
        <v>472</v>
      </c>
      <c r="D21" s="82">
        <v>0</v>
      </c>
      <c r="E21" s="82">
        <v>0</v>
      </c>
      <c r="F21" s="82">
        <v>0</v>
      </c>
      <c r="G21" s="38">
        <v>0</v>
      </c>
      <c r="H21" s="38">
        <f t="shared" si="2"/>
        <v>0</v>
      </c>
      <c r="I21" s="78">
        <v>0.25</v>
      </c>
      <c r="J21" s="38">
        <v>0.25</v>
      </c>
      <c r="K21" s="78">
        <v>0</v>
      </c>
      <c r="L21" s="78">
        <v>0</v>
      </c>
      <c r="M21" s="78">
        <v>0</v>
      </c>
      <c r="N21" s="38">
        <f t="shared" si="0"/>
        <v>0</v>
      </c>
      <c r="O21" s="78">
        <v>0.25</v>
      </c>
      <c r="P21" s="78">
        <v>0</v>
      </c>
      <c r="Q21" s="38">
        <f t="shared" si="1"/>
        <v>0.25</v>
      </c>
    </row>
    <row r="22" spans="1:17">
      <c r="A22" s="245" t="s">
        <v>473</v>
      </c>
      <c r="B22" s="245"/>
      <c r="C22" s="38" t="s">
        <v>474</v>
      </c>
      <c r="D22" s="82">
        <v>0</v>
      </c>
      <c r="E22" s="82">
        <v>0</v>
      </c>
      <c r="F22" s="82">
        <v>0.25</v>
      </c>
      <c r="G22" s="38">
        <v>0</v>
      </c>
      <c r="H22" s="38">
        <f t="shared" si="2"/>
        <v>0.25</v>
      </c>
      <c r="I22" s="78">
        <v>0.25</v>
      </c>
      <c r="J22" s="38">
        <v>0.25</v>
      </c>
      <c r="K22" s="78">
        <v>0</v>
      </c>
      <c r="L22" s="78">
        <v>0</v>
      </c>
      <c r="M22" s="78">
        <v>0</v>
      </c>
      <c r="N22" s="38">
        <f t="shared" si="0"/>
        <v>0</v>
      </c>
      <c r="O22" s="78">
        <v>0</v>
      </c>
      <c r="P22" s="78">
        <v>0</v>
      </c>
      <c r="Q22" s="38">
        <f t="shared" si="1"/>
        <v>0</v>
      </c>
    </row>
    <row r="23" spans="1:17">
      <c r="A23" s="245" t="s">
        <v>475</v>
      </c>
      <c r="B23" s="245"/>
      <c r="C23" s="38" t="s">
        <v>476</v>
      </c>
      <c r="D23" s="82">
        <v>0</v>
      </c>
      <c r="E23" s="82">
        <v>0</v>
      </c>
      <c r="F23" s="82">
        <v>0</v>
      </c>
      <c r="G23" s="38">
        <v>0</v>
      </c>
      <c r="H23" s="38">
        <f t="shared" si="2"/>
        <v>0</v>
      </c>
      <c r="I23" s="78">
        <v>0.25</v>
      </c>
      <c r="J23" s="38">
        <v>0</v>
      </c>
      <c r="K23" s="78">
        <v>0</v>
      </c>
      <c r="L23" s="78">
        <v>0.25</v>
      </c>
      <c r="M23" s="78">
        <v>0</v>
      </c>
      <c r="N23" s="38">
        <f t="shared" si="0"/>
        <v>0.25</v>
      </c>
      <c r="O23" s="78">
        <v>0</v>
      </c>
      <c r="P23" s="78">
        <v>0</v>
      </c>
      <c r="Q23" s="38">
        <f t="shared" si="1"/>
        <v>0</v>
      </c>
    </row>
    <row r="24" spans="1:17">
      <c r="A24" s="245" t="s">
        <v>477</v>
      </c>
      <c r="B24" s="245"/>
      <c r="C24" s="38" t="s">
        <v>478</v>
      </c>
      <c r="D24" s="82">
        <v>0</v>
      </c>
      <c r="E24" s="82">
        <v>0</v>
      </c>
      <c r="F24" s="82">
        <v>0</v>
      </c>
      <c r="G24" s="38">
        <v>0</v>
      </c>
      <c r="H24" s="38">
        <f t="shared" si="2"/>
        <v>0</v>
      </c>
      <c r="I24" s="78">
        <v>0</v>
      </c>
      <c r="J24" s="38">
        <v>0</v>
      </c>
      <c r="K24" s="78">
        <v>0</v>
      </c>
      <c r="L24" s="78">
        <v>0</v>
      </c>
      <c r="M24" s="78">
        <v>0</v>
      </c>
      <c r="N24" s="38">
        <f t="shared" si="0"/>
        <v>0</v>
      </c>
      <c r="O24" s="78">
        <v>0</v>
      </c>
      <c r="P24" s="78">
        <v>0</v>
      </c>
      <c r="Q24" s="38">
        <f t="shared" si="1"/>
        <v>0</v>
      </c>
    </row>
    <row r="25" spans="1:17">
      <c r="A25" s="245" t="s">
        <v>479</v>
      </c>
      <c r="B25" s="245"/>
      <c r="C25" s="38" t="s">
        <v>480</v>
      </c>
      <c r="D25" s="82">
        <v>0</v>
      </c>
      <c r="E25" s="82">
        <v>0</v>
      </c>
      <c r="F25" s="82">
        <v>0</v>
      </c>
      <c r="G25" s="38">
        <v>0</v>
      </c>
      <c r="H25" s="38">
        <f t="shared" si="2"/>
        <v>0</v>
      </c>
      <c r="I25" s="78">
        <v>0</v>
      </c>
      <c r="J25" s="38">
        <v>0</v>
      </c>
      <c r="K25" s="78">
        <v>0.25</v>
      </c>
      <c r="L25" s="78">
        <v>0</v>
      </c>
      <c r="M25" s="78">
        <v>0</v>
      </c>
      <c r="N25" s="38">
        <f t="shared" si="0"/>
        <v>0.25</v>
      </c>
      <c r="O25" s="78">
        <v>0</v>
      </c>
      <c r="P25" s="78">
        <v>0</v>
      </c>
      <c r="Q25" s="38">
        <f t="shared" si="1"/>
        <v>0</v>
      </c>
    </row>
    <row r="26" spans="1:17">
      <c r="A26" s="245" t="s">
        <v>481</v>
      </c>
      <c r="B26" s="245"/>
      <c r="C26" s="38" t="s">
        <v>482</v>
      </c>
      <c r="D26" s="82">
        <v>0</v>
      </c>
      <c r="E26" s="82">
        <v>0</v>
      </c>
      <c r="F26" s="82">
        <v>0</v>
      </c>
      <c r="G26" s="38">
        <v>0</v>
      </c>
      <c r="H26" s="38">
        <f t="shared" si="2"/>
        <v>0</v>
      </c>
      <c r="I26" s="78">
        <v>0</v>
      </c>
      <c r="J26" s="38">
        <v>0.25</v>
      </c>
      <c r="K26" s="78">
        <v>0</v>
      </c>
      <c r="L26" s="78">
        <v>0.25</v>
      </c>
      <c r="M26" s="78">
        <v>0</v>
      </c>
      <c r="N26" s="38">
        <f t="shared" si="0"/>
        <v>0.25</v>
      </c>
      <c r="O26" s="78">
        <v>0</v>
      </c>
      <c r="P26" s="78">
        <v>0</v>
      </c>
      <c r="Q26" s="38">
        <f t="shared" si="1"/>
        <v>0</v>
      </c>
    </row>
    <row r="27" spans="1:17">
      <c r="A27" s="245" t="s">
        <v>483</v>
      </c>
      <c r="B27" s="245"/>
      <c r="C27" s="38" t="s">
        <v>484</v>
      </c>
      <c r="D27" s="82">
        <v>0</v>
      </c>
      <c r="E27" s="82">
        <v>0</v>
      </c>
      <c r="F27" s="82">
        <v>0.25</v>
      </c>
      <c r="G27" s="38">
        <v>0</v>
      </c>
      <c r="H27" s="38">
        <f t="shared" si="2"/>
        <v>0.25</v>
      </c>
      <c r="I27" s="78">
        <v>0.25</v>
      </c>
      <c r="J27" s="38">
        <v>0</v>
      </c>
      <c r="K27" s="78">
        <v>0</v>
      </c>
      <c r="L27" s="78">
        <v>0</v>
      </c>
      <c r="M27" s="78">
        <v>0</v>
      </c>
      <c r="N27" s="38">
        <f t="shared" si="0"/>
        <v>0</v>
      </c>
      <c r="O27" s="78">
        <v>0</v>
      </c>
      <c r="P27" s="78">
        <v>0</v>
      </c>
      <c r="Q27" s="38">
        <f t="shared" si="1"/>
        <v>0</v>
      </c>
    </row>
    <row r="28" spans="1:17">
      <c r="A28" s="245" t="s">
        <v>485</v>
      </c>
      <c r="B28" s="245"/>
      <c r="C28" s="38" t="s">
        <v>486</v>
      </c>
      <c r="D28" s="82">
        <v>0</v>
      </c>
      <c r="E28" s="82">
        <v>0</v>
      </c>
      <c r="F28" s="82">
        <v>0</v>
      </c>
      <c r="G28" s="38">
        <v>0</v>
      </c>
      <c r="H28" s="38">
        <f t="shared" si="2"/>
        <v>0</v>
      </c>
      <c r="I28" s="78">
        <v>0</v>
      </c>
      <c r="J28" s="38">
        <v>0</v>
      </c>
      <c r="K28" s="78">
        <v>0</v>
      </c>
      <c r="L28" s="78">
        <v>0</v>
      </c>
      <c r="M28" s="78">
        <v>0</v>
      </c>
      <c r="N28" s="38">
        <f t="shared" si="0"/>
        <v>0</v>
      </c>
      <c r="O28" s="78">
        <v>0</v>
      </c>
      <c r="P28" s="78">
        <v>0</v>
      </c>
      <c r="Q28" s="38">
        <f t="shared" si="1"/>
        <v>0</v>
      </c>
    </row>
    <row r="29" spans="1:17">
      <c r="A29" s="245" t="s">
        <v>487</v>
      </c>
      <c r="B29" s="245"/>
      <c r="C29" s="38" t="s">
        <v>488</v>
      </c>
      <c r="D29" s="82">
        <v>0</v>
      </c>
      <c r="E29" s="82">
        <v>0</v>
      </c>
      <c r="F29" s="82">
        <v>0</v>
      </c>
      <c r="G29" s="38">
        <v>0</v>
      </c>
      <c r="H29" s="38">
        <f t="shared" si="2"/>
        <v>0</v>
      </c>
      <c r="I29" s="78">
        <v>0</v>
      </c>
      <c r="J29" s="38">
        <v>0</v>
      </c>
      <c r="K29" s="78">
        <v>0</v>
      </c>
      <c r="L29" s="78">
        <v>0.25</v>
      </c>
      <c r="M29" s="78">
        <v>0</v>
      </c>
      <c r="N29" s="38">
        <f t="shared" si="0"/>
        <v>0.25</v>
      </c>
      <c r="O29" s="78">
        <v>0</v>
      </c>
      <c r="P29" s="78">
        <v>0</v>
      </c>
      <c r="Q29" s="38">
        <f t="shared" si="1"/>
        <v>0</v>
      </c>
    </row>
    <row r="30" spans="1:17">
      <c r="A30" s="245" t="s">
        <v>489</v>
      </c>
      <c r="B30" s="245"/>
      <c r="C30" s="38" t="s">
        <v>490</v>
      </c>
      <c r="D30" s="82">
        <v>0</v>
      </c>
      <c r="E30" s="82">
        <v>0</v>
      </c>
      <c r="F30" s="82">
        <v>0</v>
      </c>
      <c r="G30" s="38">
        <v>0</v>
      </c>
      <c r="H30" s="38">
        <f t="shared" si="2"/>
        <v>0</v>
      </c>
      <c r="I30" s="78">
        <v>0</v>
      </c>
      <c r="J30" s="38">
        <v>0</v>
      </c>
      <c r="K30" s="78">
        <v>0</v>
      </c>
      <c r="L30" s="78">
        <v>0</v>
      </c>
      <c r="M30" s="78">
        <v>0</v>
      </c>
      <c r="N30" s="38">
        <f t="shared" si="0"/>
        <v>0</v>
      </c>
      <c r="O30" s="78">
        <v>0</v>
      </c>
      <c r="P30" s="78">
        <v>0</v>
      </c>
      <c r="Q30" s="38">
        <f t="shared" si="1"/>
        <v>0</v>
      </c>
    </row>
    <row r="31" spans="1:17">
      <c r="A31" s="245" t="s">
        <v>491</v>
      </c>
      <c r="B31" s="245"/>
      <c r="C31" s="38" t="s">
        <v>492</v>
      </c>
      <c r="D31" s="82">
        <v>0</v>
      </c>
      <c r="E31" s="82">
        <v>0</v>
      </c>
      <c r="F31" s="82">
        <v>0</v>
      </c>
      <c r="G31" s="38">
        <v>0</v>
      </c>
      <c r="H31" s="38">
        <f t="shared" si="2"/>
        <v>0</v>
      </c>
      <c r="I31" s="78">
        <v>0</v>
      </c>
      <c r="J31" s="38">
        <v>0</v>
      </c>
      <c r="K31" s="78">
        <v>0</v>
      </c>
      <c r="L31" s="78">
        <v>0</v>
      </c>
      <c r="M31" s="78">
        <v>0.25</v>
      </c>
      <c r="N31" s="38">
        <f t="shared" si="0"/>
        <v>0.25</v>
      </c>
      <c r="O31" s="78">
        <v>0.25</v>
      </c>
      <c r="P31" s="78">
        <v>0</v>
      </c>
      <c r="Q31" s="38">
        <f t="shared" si="1"/>
        <v>0.25</v>
      </c>
    </row>
    <row r="32" spans="1:17">
      <c r="A32" s="245" t="s">
        <v>493</v>
      </c>
      <c r="B32" s="245"/>
      <c r="C32" s="38" t="s">
        <v>494</v>
      </c>
      <c r="D32" s="82">
        <v>0</v>
      </c>
      <c r="E32" s="82">
        <v>0</v>
      </c>
      <c r="F32" s="82">
        <v>0</v>
      </c>
      <c r="G32" s="38">
        <v>0</v>
      </c>
      <c r="H32" s="38">
        <f t="shared" si="2"/>
        <v>0</v>
      </c>
      <c r="I32" s="78">
        <v>0</v>
      </c>
      <c r="J32" s="38">
        <v>0</v>
      </c>
      <c r="K32" s="78">
        <v>0</v>
      </c>
      <c r="L32" s="78">
        <v>0</v>
      </c>
      <c r="M32" s="78">
        <v>0</v>
      </c>
      <c r="N32" s="38">
        <f t="shared" si="0"/>
        <v>0</v>
      </c>
      <c r="O32" s="78">
        <v>0</v>
      </c>
      <c r="P32" s="78">
        <v>0</v>
      </c>
      <c r="Q32" s="38">
        <f t="shared" si="1"/>
        <v>0</v>
      </c>
    </row>
    <row r="33" spans="1:17">
      <c r="A33" s="245" t="s">
        <v>495</v>
      </c>
      <c r="B33" s="245"/>
      <c r="C33" s="38" t="s">
        <v>496</v>
      </c>
      <c r="D33" s="82">
        <v>0</v>
      </c>
      <c r="E33" s="82">
        <v>0</v>
      </c>
      <c r="F33" s="82">
        <v>0</v>
      </c>
      <c r="G33" s="38">
        <v>0</v>
      </c>
      <c r="H33" s="38">
        <f t="shared" si="2"/>
        <v>0</v>
      </c>
      <c r="I33" s="78">
        <v>0.25</v>
      </c>
      <c r="J33" s="38">
        <v>0.25</v>
      </c>
      <c r="K33" s="78">
        <v>0</v>
      </c>
      <c r="L33" s="78">
        <v>0</v>
      </c>
      <c r="M33" s="78">
        <v>0.25</v>
      </c>
      <c r="N33" s="38">
        <f t="shared" si="0"/>
        <v>0.25</v>
      </c>
      <c r="O33" s="78">
        <v>0</v>
      </c>
      <c r="P33" s="78">
        <v>0.25</v>
      </c>
      <c r="Q33" s="38">
        <f t="shared" si="1"/>
        <v>0.25</v>
      </c>
    </row>
    <row r="34" spans="1:17">
      <c r="A34" s="245" t="s">
        <v>497</v>
      </c>
      <c r="B34" s="245"/>
      <c r="C34" s="38" t="s">
        <v>498</v>
      </c>
      <c r="D34" s="82">
        <v>0</v>
      </c>
      <c r="E34" s="82">
        <v>0</v>
      </c>
      <c r="F34" s="82">
        <v>0</v>
      </c>
      <c r="G34" s="38">
        <v>0</v>
      </c>
      <c r="H34" s="38">
        <f t="shared" si="2"/>
        <v>0</v>
      </c>
      <c r="I34" s="78">
        <v>0.25</v>
      </c>
      <c r="J34" s="38">
        <v>0.25</v>
      </c>
      <c r="K34" s="78">
        <v>0</v>
      </c>
      <c r="L34" s="78">
        <v>0</v>
      </c>
      <c r="M34" s="78">
        <v>0.25</v>
      </c>
      <c r="N34" s="38">
        <f t="shared" si="0"/>
        <v>0.25</v>
      </c>
      <c r="O34" s="78">
        <v>0</v>
      </c>
      <c r="P34" s="78">
        <v>0</v>
      </c>
      <c r="Q34" s="38">
        <f t="shared" si="1"/>
        <v>0</v>
      </c>
    </row>
    <row r="35" spans="1:17">
      <c r="A35" s="245" t="s">
        <v>499</v>
      </c>
      <c r="B35" s="245"/>
      <c r="C35" s="38" t="s">
        <v>500</v>
      </c>
      <c r="D35" s="82">
        <v>0</v>
      </c>
      <c r="E35" s="82">
        <v>0</v>
      </c>
      <c r="F35" s="82">
        <v>0</v>
      </c>
      <c r="G35" s="38">
        <v>0</v>
      </c>
      <c r="H35" s="38">
        <f t="shared" si="2"/>
        <v>0</v>
      </c>
      <c r="I35" s="78">
        <v>0.25</v>
      </c>
      <c r="J35" s="38">
        <v>0.25</v>
      </c>
      <c r="K35" s="78">
        <v>0</v>
      </c>
      <c r="L35" s="78">
        <v>0</v>
      </c>
      <c r="M35" s="78">
        <v>0</v>
      </c>
      <c r="N35" s="38">
        <f t="shared" si="0"/>
        <v>0</v>
      </c>
      <c r="O35" s="78">
        <v>0</v>
      </c>
      <c r="P35" s="78">
        <v>0</v>
      </c>
      <c r="Q35" s="38">
        <f t="shared" si="1"/>
        <v>0</v>
      </c>
    </row>
    <row r="36" spans="1:17">
      <c r="A36" s="245" t="s">
        <v>501</v>
      </c>
      <c r="B36" s="245"/>
      <c r="C36" s="38" t="s">
        <v>502</v>
      </c>
      <c r="D36" s="82">
        <v>0</v>
      </c>
      <c r="E36" s="82">
        <v>0</v>
      </c>
      <c r="F36" s="82">
        <v>0</v>
      </c>
      <c r="G36" s="38">
        <v>0</v>
      </c>
      <c r="H36" s="38">
        <f t="shared" si="2"/>
        <v>0</v>
      </c>
      <c r="I36" s="78">
        <v>0</v>
      </c>
      <c r="J36" s="38">
        <v>0</v>
      </c>
      <c r="K36" s="78">
        <v>0</v>
      </c>
      <c r="L36" s="78">
        <v>0</v>
      </c>
      <c r="M36" s="78">
        <v>0</v>
      </c>
      <c r="N36" s="38">
        <f t="shared" si="0"/>
        <v>0</v>
      </c>
      <c r="O36" s="78">
        <v>0</v>
      </c>
      <c r="P36" s="78">
        <v>0</v>
      </c>
      <c r="Q36" s="38">
        <f t="shared" si="1"/>
        <v>0</v>
      </c>
    </row>
    <row r="37" spans="1:17">
      <c r="A37" s="245" t="s">
        <v>503</v>
      </c>
      <c r="B37" s="245"/>
      <c r="C37" s="38" t="s">
        <v>504</v>
      </c>
      <c r="D37" s="82">
        <v>0</v>
      </c>
      <c r="E37" s="82">
        <v>0</v>
      </c>
      <c r="F37" s="82">
        <v>0.25</v>
      </c>
      <c r="G37" s="38">
        <v>0</v>
      </c>
      <c r="H37" s="38">
        <f t="shared" si="2"/>
        <v>0.25</v>
      </c>
      <c r="I37" s="78">
        <v>0</v>
      </c>
      <c r="J37" s="38">
        <v>0</v>
      </c>
      <c r="K37" s="78">
        <v>0</v>
      </c>
      <c r="L37" s="78">
        <v>0</v>
      </c>
      <c r="M37" s="78">
        <v>0</v>
      </c>
      <c r="N37" s="38">
        <f t="shared" si="0"/>
        <v>0</v>
      </c>
      <c r="O37" s="78">
        <v>0</v>
      </c>
      <c r="P37" s="78">
        <v>0</v>
      </c>
      <c r="Q37" s="38">
        <f t="shared" si="1"/>
        <v>0</v>
      </c>
    </row>
    <row r="38" spans="1:17">
      <c r="A38" s="245" t="s">
        <v>505</v>
      </c>
      <c r="B38" s="245"/>
      <c r="C38" s="38" t="s">
        <v>506</v>
      </c>
      <c r="D38" s="82">
        <v>0</v>
      </c>
      <c r="E38" s="82">
        <v>0</v>
      </c>
      <c r="F38" s="82">
        <v>0</v>
      </c>
      <c r="G38" s="38">
        <v>0</v>
      </c>
      <c r="H38" s="38">
        <f t="shared" si="2"/>
        <v>0</v>
      </c>
      <c r="I38" s="78">
        <v>0.25</v>
      </c>
      <c r="J38" s="38">
        <v>0.25</v>
      </c>
      <c r="K38" s="78">
        <v>0</v>
      </c>
      <c r="L38" s="78">
        <v>0</v>
      </c>
      <c r="M38" s="78">
        <v>0</v>
      </c>
      <c r="N38" s="38">
        <f t="shared" si="0"/>
        <v>0</v>
      </c>
      <c r="O38" s="78">
        <v>0</v>
      </c>
      <c r="P38" s="78">
        <v>0</v>
      </c>
      <c r="Q38" s="38">
        <f t="shared" si="1"/>
        <v>0</v>
      </c>
    </row>
    <row r="39" spans="1:17">
      <c r="A39" s="245" t="s">
        <v>507</v>
      </c>
      <c r="B39" s="245"/>
      <c r="C39" s="38" t="s">
        <v>508</v>
      </c>
      <c r="D39" s="82">
        <v>0</v>
      </c>
      <c r="E39" s="82">
        <v>0</v>
      </c>
      <c r="F39" s="82">
        <v>0</v>
      </c>
      <c r="G39" s="38">
        <v>0</v>
      </c>
      <c r="H39" s="38">
        <f t="shared" si="2"/>
        <v>0</v>
      </c>
      <c r="I39" s="78">
        <v>0.25</v>
      </c>
      <c r="J39" s="38">
        <v>0.25</v>
      </c>
      <c r="K39" s="78">
        <v>0</v>
      </c>
      <c r="L39" s="78">
        <v>0</v>
      </c>
      <c r="M39" s="78">
        <v>0</v>
      </c>
      <c r="N39" s="38">
        <f t="shared" si="0"/>
        <v>0</v>
      </c>
      <c r="O39" s="78">
        <v>0</v>
      </c>
      <c r="P39" s="78">
        <v>0</v>
      </c>
      <c r="Q39" s="38">
        <f t="shared" si="1"/>
        <v>0</v>
      </c>
    </row>
  </sheetData>
  <mergeCells count="54">
    <mergeCell ref="A38:B38"/>
    <mergeCell ref="A39:B39"/>
    <mergeCell ref="A31:B31"/>
    <mergeCell ref="A32:B32"/>
    <mergeCell ref="A33:B33"/>
    <mergeCell ref="A34:B34"/>
    <mergeCell ref="A35:B35"/>
    <mergeCell ref="A28:B28"/>
    <mergeCell ref="A29:B29"/>
    <mergeCell ref="A30:B30"/>
    <mergeCell ref="A36:B36"/>
    <mergeCell ref="A37:B37"/>
    <mergeCell ref="A23:B23"/>
    <mergeCell ref="A24:B24"/>
    <mergeCell ref="A25:B25"/>
    <mergeCell ref="A26:B26"/>
    <mergeCell ref="A27:B27"/>
    <mergeCell ref="A18:B18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8:B8"/>
    <mergeCell ref="A9:B9"/>
    <mergeCell ref="A10:B10"/>
    <mergeCell ref="A11:B11"/>
    <mergeCell ref="A12:B12"/>
    <mergeCell ref="H3:H6"/>
    <mergeCell ref="A6:B6"/>
    <mergeCell ref="A7:B7"/>
    <mergeCell ref="A4:C4"/>
    <mergeCell ref="A5:C5"/>
    <mergeCell ref="D5:D6"/>
    <mergeCell ref="E5:E6"/>
    <mergeCell ref="A3:C3"/>
    <mergeCell ref="A1:C2"/>
    <mergeCell ref="D1:Q1"/>
    <mergeCell ref="D2:H2"/>
    <mergeCell ref="K2:N2"/>
    <mergeCell ref="O2:Q2"/>
    <mergeCell ref="J3:J6"/>
    <mergeCell ref="N3:N6"/>
    <mergeCell ref="Q3:Q6"/>
    <mergeCell ref="I5:I6"/>
    <mergeCell ref="P5:P6"/>
    <mergeCell ref="O5:O6"/>
    <mergeCell ref="K5:K6"/>
    <mergeCell ref="L5:L6"/>
    <mergeCell ref="M5:M6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38"/>
  <sheetViews>
    <sheetView topLeftCell="A13" workbookViewId="0">
      <selection activeCell="F7" sqref="F7"/>
    </sheetView>
  </sheetViews>
  <sheetFormatPr defaultRowHeight="14.4"/>
  <cols>
    <col min="1" max="1" width="11.6640625" customWidth="1"/>
  </cols>
  <sheetData>
    <row r="1" spans="1:15" ht="36.6">
      <c r="A1" s="176" t="s">
        <v>767</v>
      </c>
      <c r="B1" s="176"/>
      <c r="C1" s="177" t="s">
        <v>768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1:15" ht="15.6">
      <c r="A2" s="176"/>
      <c r="B2" s="176"/>
      <c r="C2" s="175" t="s">
        <v>278</v>
      </c>
      <c r="D2" s="175"/>
      <c r="E2" s="175"/>
      <c r="F2" s="175"/>
      <c r="G2" s="76" t="s">
        <v>769</v>
      </c>
      <c r="H2" s="76" t="s">
        <v>669</v>
      </c>
      <c r="I2" s="76"/>
      <c r="J2" s="175" t="s">
        <v>280</v>
      </c>
      <c r="K2" s="175"/>
      <c r="L2" s="175"/>
      <c r="M2" s="175"/>
      <c r="N2" s="175" t="s">
        <v>279</v>
      </c>
      <c r="O2" s="175"/>
    </row>
    <row r="3" spans="1:15" ht="15.6">
      <c r="A3" s="173" t="s">
        <v>5</v>
      </c>
      <c r="B3" s="173"/>
      <c r="C3" s="116">
        <v>11.02</v>
      </c>
      <c r="D3" s="116">
        <v>11.08</v>
      </c>
      <c r="E3" s="92">
        <v>10.220000000000001</v>
      </c>
      <c r="F3" s="173" t="s">
        <v>281</v>
      </c>
      <c r="G3" s="92">
        <v>11.15</v>
      </c>
      <c r="H3" s="92">
        <v>10.26</v>
      </c>
      <c r="I3" s="173" t="s">
        <v>672</v>
      </c>
      <c r="J3" s="92">
        <v>11.8</v>
      </c>
      <c r="K3" s="92"/>
      <c r="L3" s="92">
        <v>10.25</v>
      </c>
      <c r="M3" s="173" t="s">
        <v>674</v>
      </c>
      <c r="N3" s="92">
        <v>11.8</v>
      </c>
      <c r="O3" s="173" t="s">
        <v>676</v>
      </c>
    </row>
    <row r="4" spans="1:15" ht="57.6">
      <c r="A4" s="173" t="s">
        <v>284</v>
      </c>
      <c r="B4" s="173"/>
      <c r="C4" s="116" t="s">
        <v>770</v>
      </c>
      <c r="D4" s="116" t="s">
        <v>771</v>
      </c>
      <c r="E4" s="92" t="s">
        <v>772</v>
      </c>
      <c r="F4" s="173"/>
      <c r="G4" s="92" t="s">
        <v>773</v>
      </c>
      <c r="H4" s="77" t="s">
        <v>682</v>
      </c>
      <c r="I4" s="173"/>
      <c r="J4" s="92" t="s">
        <v>774</v>
      </c>
      <c r="K4" s="92" t="s">
        <v>775</v>
      </c>
      <c r="L4" s="92" t="s">
        <v>686</v>
      </c>
      <c r="M4" s="173"/>
      <c r="N4" s="92" t="s">
        <v>286</v>
      </c>
      <c r="O4" s="173"/>
    </row>
    <row r="5" spans="1:15" ht="15.6">
      <c r="A5" s="173" t="s">
        <v>290</v>
      </c>
      <c r="B5" s="173"/>
      <c r="C5" s="160" t="s">
        <v>692</v>
      </c>
      <c r="D5" s="247" t="s">
        <v>691</v>
      </c>
      <c r="E5" s="248" t="s">
        <v>776</v>
      </c>
      <c r="F5" s="173"/>
      <c r="G5" s="248" t="s">
        <v>777</v>
      </c>
      <c r="H5" s="248" t="s">
        <v>778</v>
      </c>
      <c r="I5" s="173"/>
      <c r="J5" s="248" t="s">
        <v>777</v>
      </c>
      <c r="K5" s="248" t="s">
        <v>779</v>
      </c>
      <c r="L5" s="248" t="s">
        <v>779</v>
      </c>
      <c r="M5" s="173"/>
      <c r="N5" s="248" t="s">
        <v>777</v>
      </c>
      <c r="O5" s="173"/>
    </row>
    <row r="6" spans="1:15" ht="15.6">
      <c r="A6" s="74" t="s">
        <v>291</v>
      </c>
      <c r="B6" s="74" t="s">
        <v>292</v>
      </c>
      <c r="C6" s="160"/>
      <c r="D6" s="247"/>
      <c r="E6" s="248"/>
      <c r="F6" s="173"/>
      <c r="G6" s="248"/>
      <c r="H6" s="248"/>
      <c r="I6" s="173"/>
      <c r="J6" s="248"/>
      <c r="K6" s="248"/>
      <c r="L6" s="248"/>
      <c r="M6" s="173"/>
      <c r="N6" s="248"/>
      <c r="O6" s="173"/>
    </row>
    <row r="7" spans="1:15">
      <c r="A7" s="93" t="s">
        <v>780</v>
      </c>
      <c r="B7" s="93" t="s">
        <v>781</v>
      </c>
      <c r="C7" s="93">
        <v>0</v>
      </c>
      <c r="D7" s="93">
        <v>0</v>
      </c>
      <c r="E7" s="93">
        <v>0</v>
      </c>
      <c r="F7" s="93">
        <f>SUM(C7:D7)</f>
        <v>0</v>
      </c>
      <c r="G7" s="93">
        <v>0</v>
      </c>
      <c r="H7" s="93">
        <v>0.25</v>
      </c>
      <c r="I7" s="93">
        <f t="shared" ref="I7:I38" si="0">SUM(H7:H7)</f>
        <v>0.25</v>
      </c>
      <c r="J7" s="93">
        <v>0</v>
      </c>
      <c r="K7" s="93">
        <v>0</v>
      </c>
      <c r="L7" s="93">
        <v>0</v>
      </c>
      <c r="M7" s="93">
        <f>SUM(J7:L7)</f>
        <v>0</v>
      </c>
      <c r="N7" s="93">
        <v>0</v>
      </c>
      <c r="O7" s="93">
        <f>SUM(N7)</f>
        <v>0</v>
      </c>
    </row>
    <row r="8" spans="1:15">
      <c r="A8" s="93" t="s">
        <v>782</v>
      </c>
      <c r="B8" s="93" t="s">
        <v>783</v>
      </c>
      <c r="C8" s="93">
        <v>0</v>
      </c>
      <c r="D8" s="93">
        <v>0</v>
      </c>
      <c r="E8" s="93">
        <v>0</v>
      </c>
      <c r="F8" s="93">
        <f t="shared" ref="F8:F38" si="1">SUM(C8:D8)</f>
        <v>0</v>
      </c>
      <c r="G8" s="93">
        <v>0</v>
      </c>
      <c r="H8" s="93">
        <v>0.25</v>
      </c>
      <c r="I8" s="93">
        <f t="shared" si="0"/>
        <v>0.25</v>
      </c>
      <c r="J8" s="93">
        <v>0</v>
      </c>
      <c r="K8" s="93">
        <v>0</v>
      </c>
      <c r="L8" s="93">
        <v>0.25</v>
      </c>
      <c r="M8" s="93">
        <f t="shared" ref="M8:M38" si="2">SUM(J8:L8)</f>
        <v>0.25</v>
      </c>
      <c r="N8" s="93">
        <v>0</v>
      </c>
      <c r="O8" s="93">
        <f t="shared" ref="O8:O38" si="3">SUM(N8)</f>
        <v>0</v>
      </c>
    </row>
    <row r="9" spans="1:15">
      <c r="A9" s="93" t="s">
        <v>784</v>
      </c>
      <c r="B9" s="93" t="s">
        <v>785</v>
      </c>
      <c r="C9" s="93">
        <v>0</v>
      </c>
      <c r="D9" s="93">
        <v>0</v>
      </c>
      <c r="E9" s="93">
        <v>0</v>
      </c>
      <c r="F9" s="93">
        <f t="shared" si="1"/>
        <v>0</v>
      </c>
      <c r="G9" s="93">
        <v>0</v>
      </c>
      <c r="H9" s="93">
        <v>0.25</v>
      </c>
      <c r="I9" s="93">
        <f t="shared" si="0"/>
        <v>0.25</v>
      </c>
      <c r="J9" s="93">
        <v>0</v>
      </c>
      <c r="K9" s="93">
        <v>0</v>
      </c>
      <c r="L9" s="93">
        <v>0.25</v>
      </c>
      <c r="M9" s="93">
        <f t="shared" si="2"/>
        <v>0.25</v>
      </c>
      <c r="N9" s="93">
        <v>0</v>
      </c>
      <c r="O9" s="93">
        <f t="shared" si="3"/>
        <v>0</v>
      </c>
    </row>
    <row r="10" spans="1:15">
      <c r="A10" s="93" t="s">
        <v>786</v>
      </c>
      <c r="B10" s="93" t="s">
        <v>787</v>
      </c>
      <c r="C10" s="93">
        <v>0</v>
      </c>
      <c r="D10" s="93">
        <v>0</v>
      </c>
      <c r="E10" s="93">
        <v>0</v>
      </c>
      <c r="F10" s="93">
        <f t="shared" si="1"/>
        <v>0</v>
      </c>
      <c r="G10" s="93">
        <v>0</v>
      </c>
      <c r="H10" s="93">
        <v>0.25</v>
      </c>
      <c r="I10" s="93">
        <f t="shared" si="0"/>
        <v>0.25</v>
      </c>
      <c r="J10" s="93">
        <v>0</v>
      </c>
      <c r="K10" s="93">
        <v>0</v>
      </c>
      <c r="L10" s="93">
        <v>0.25</v>
      </c>
      <c r="M10" s="93">
        <f t="shared" si="2"/>
        <v>0.25</v>
      </c>
      <c r="N10" s="93">
        <v>0</v>
      </c>
      <c r="O10" s="93">
        <f t="shared" si="3"/>
        <v>0</v>
      </c>
    </row>
    <row r="11" spans="1:15">
      <c r="A11" s="93" t="s">
        <v>788</v>
      </c>
      <c r="B11" s="93" t="s">
        <v>789</v>
      </c>
      <c r="C11" s="93">
        <v>0</v>
      </c>
      <c r="D11" s="93">
        <v>0</v>
      </c>
      <c r="E11" s="93">
        <v>0</v>
      </c>
      <c r="F11" s="93">
        <f t="shared" si="1"/>
        <v>0</v>
      </c>
      <c r="G11" s="93">
        <v>0</v>
      </c>
      <c r="H11" s="93">
        <v>0.25</v>
      </c>
      <c r="I11" s="93">
        <f t="shared" si="0"/>
        <v>0.25</v>
      </c>
      <c r="J11" s="93">
        <v>0</v>
      </c>
      <c r="K11" s="93">
        <v>0</v>
      </c>
      <c r="L11" s="93">
        <v>0.25</v>
      </c>
      <c r="M11" s="93">
        <f t="shared" si="2"/>
        <v>0.25</v>
      </c>
      <c r="N11" s="93">
        <v>0</v>
      </c>
      <c r="O11" s="93">
        <f t="shared" si="3"/>
        <v>0</v>
      </c>
    </row>
    <row r="12" spans="1:15">
      <c r="A12" s="93" t="s">
        <v>790</v>
      </c>
      <c r="B12" s="93" t="s">
        <v>791</v>
      </c>
      <c r="C12" s="93">
        <v>0</v>
      </c>
      <c r="D12" s="93">
        <v>0</v>
      </c>
      <c r="E12" s="93">
        <v>0</v>
      </c>
      <c r="F12" s="93">
        <f t="shared" si="1"/>
        <v>0</v>
      </c>
      <c r="G12" s="93">
        <v>0</v>
      </c>
      <c r="H12" s="93">
        <v>0.25</v>
      </c>
      <c r="I12" s="93">
        <f t="shared" si="0"/>
        <v>0.25</v>
      </c>
      <c r="J12" s="93">
        <v>0</v>
      </c>
      <c r="K12" s="93">
        <v>0</v>
      </c>
      <c r="L12" s="93">
        <v>0.25</v>
      </c>
      <c r="M12" s="93">
        <f t="shared" si="2"/>
        <v>0.25</v>
      </c>
      <c r="N12" s="93">
        <v>0</v>
      </c>
      <c r="O12" s="93">
        <f t="shared" si="3"/>
        <v>0</v>
      </c>
    </row>
    <row r="13" spans="1:15">
      <c r="A13" s="93" t="s">
        <v>792</v>
      </c>
      <c r="B13" s="93" t="s">
        <v>793</v>
      </c>
      <c r="C13" s="93">
        <v>0</v>
      </c>
      <c r="D13" s="93">
        <v>0</v>
      </c>
      <c r="E13" s="93">
        <v>0</v>
      </c>
      <c r="F13" s="93">
        <f t="shared" si="1"/>
        <v>0</v>
      </c>
      <c r="G13" s="93">
        <v>0</v>
      </c>
      <c r="H13" s="93">
        <v>0</v>
      </c>
      <c r="I13" s="93">
        <f t="shared" si="0"/>
        <v>0</v>
      </c>
      <c r="J13" s="93">
        <v>0</v>
      </c>
      <c r="K13" s="93">
        <v>0</v>
      </c>
      <c r="L13" s="93">
        <v>0</v>
      </c>
      <c r="M13" s="93">
        <f t="shared" si="2"/>
        <v>0</v>
      </c>
      <c r="N13" s="93">
        <v>0</v>
      </c>
      <c r="O13" s="93">
        <f t="shared" si="3"/>
        <v>0</v>
      </c>
    </row>
    <row r="14" spans="1:15">
      <c r="A14" s="93" t="s">
        <v>794</v>
      </c>
      <c r="B14" s="93" t="s">
        <v>795</v>
      </c>
      <c r="C14" s="93">
        <v>0</v>
      </c>
      <c r="D14" s="93">
        <v>0</v>
      </c>
      <c r="E14" s="93">
        <v>0</v>
      </c>
      <c r="F14" s="93">
        <f t="shared" si="1"/>
        <v>0</v>
      </c>
      <c r="G14" s="93">
        <v>0</v>
      </c>
      <c r="H14" s="93">
        <v>0.25</v>
      </c>
      <c r="I14" s="93">
        <f t="shared" si="0"/>
        <v>0.25</v>
      </c>
      <c r="J14" s="93">
        <v>0</v>
      </c>
      <c r="K14" s="93">
        <v>0</v>
      </c>
      <c r="L14" s="93">
        <v>0.25</v>
      </c>
      <c r="M14" s="93">
        <f t="shared" si="2"/>
        <v>0.25</v>
      </c>
      <c r="N14" s="93">
        <v>0</v>
      </c>
      <c r="O14" s="93">
        <f t="shared" si="3"/>
        <v>0</v>
      </c>
    </row>
    <row r="15" spans="1:15">
      <c r="A15" s="93" t="s">
        <v>796</v>
      </c>
      <c r="B15" s="93" t="s">
        <v>797</v>
      </c>
      <c r="C15" s="93">
        <v>0</v>
      </c>
      <c r="D15" s="93">
        <v>0</v>
      </c>
      <c r="E15" s="93">
        <v>0</v>
      </c>
      <c r="F15" s="93">
        <f t="shared" si="1"/>
        <v>0</v>
      </c>
      <c r="G15" s="93">
        <v>0</v>
      </c>
      <c r="H15" s="93">
        <v>0.25</v>
      </c>
      <c r="I15" s="93">
        <f t="shared" si="0"/>
        <v>0.25</v>
      </c>
      <c r="J15" s="93">
        <v>0</v>
      </c>
      <c r="K15" s="93">
        <v>0</v>
      </c>
      <c r="L15" s="93">
        <v>0</v>
      </c>
      <c r="M15" s="93">
        <f t="shared" si="2"/>
        <v>0</v>
      </c>
      <c r="N15" s="93">
        <v>0</v>
      </c>
      <c r="O15" s="93">
        <f t="shared" si="3"/>
        <v>0</v>
      </c>
    </row>
    <row r="16" spans="1:15">
      <c r="A16" s="93" t="s">
        <v>798</v>
      </c>
      <c r="B16" s="93" t="s">
        <v>799</v>
      </c>
      <c r="C16" s="93">
        <v>0</v>
      </c>
      <c r="D16" s="93">
        <v>0</v>
      </c>
      <c r="E16" s="93">
        <v>0</v>
      </c>
      <c r="F16" s="93">
        <f t="shared" si="1"/>
        <v>0</v>
      </c>
      <c r="G16" s="93">
        <v>0</v>
      </c>
      <c r="H16" s="93">
        <v>0.25</v>
      </c>
      <c r="I16" s="93">
        <f t="shared" si="0"/>
        <v>0.25</v>
      </c>
      <c r="J16" s="93">
        <v>0.25</v>
      </c>
      <c r="K16" s="93">
        <v>0</v>
      </c>
      <c r="L16" s="93">
        <v>0.25</v>
      </c>
      <c r="M16" s="93">
        <f t="shared" si="2"/>
        <v>0.5</v>
      </c>
      <c r="N16" s="93">
        <v>0</v>
      </c>
      <c r="O16" s="93">
        <f t="shared" si="3"/>
        <v>0</v>
      </c>
    </row>
    <row r="17" spans="1:15">
      <c r="A17" s="93" t="s">
        <v>800</v>
      </c>
      <c r="B17" s="93" t="s">
        <v>801</v>
      </c>
      <c r="C17" s="93">
        <v>0</v>
      </c>
      <c r="D17" s="93">
        <v>0</v>
      </c>
      <c r="E17" s="93">
        <v>0</v>
      </c>
      <c r="F17" s="93">
        <f t="shared" si="1"/>
        <v>0</v>
      </c>
      <c r="G17" s="93">
        <v>0</v>
      </c>
      <c r="H17" s="93">
        <v>0</v>
      </c>
      <c r="I17" s="93">
        <f t="shared" si="0"/>
        <v>0</v>
      </c>
      <c r="J17" s="93">
        <v>0</v>
      </c>
      <c r="K17" s="93">
        <v>0.25</v>
      </c>
      <c r="L17" s="93">
        <v>0.25</v>
      </c>
      <c r="M17" s="93">
        <f t="shared" si="2"/>
        <v>0.5</v>
      </c>
      <c r="N17" s="93">
        <v>0</v>
      </c>
      <c r="O17" s="93">
        <f t="shared" si="3"/>
        <v>0</v>
      </c>
    </row>
    <row r="18" spans="1:15">
      <c r="A18" s="93" t="s">
        <v>802</v>
      </c>
      <c r="B18" s="93" t="s">
        <v>803</v>
      </c>
      <c r="C18" s="93">
        <v>0</v>
      </c>
      <c r="D18" s="93">
        <v>0</v>
      </c>
      <c r="E18" s="93">
        <v>0</v>
      </c>
      <c r="F18" s="93">
        <f t="shared" si="1"/>
        <v>0</v>
      </c>
      <c r="G18" s="93">
        <v>0</v>
      </c>
      <c r="H18" s="93">
        <v>0.25</v>
      </c>
      <c r="I18" s="93">
        <f t="shared" si="0"/>
        <v>0.25</v>
      </c>
      <c r="J18" s="93">
        <v>0</v>
      </c>
      <c r="K18" s="93">
        <v>0</v>
      </c>
      <c r="L18" s="93">
        <v>0.25</v>
      </c>
      <c r="M18" s="93">
        <f t="shared" si="2"/>
        <v>0.25</v>
      </c>
      <c r="N18" s="93">
        <v>0.25</v>
      </c>
      <c r="O18" s="93">
        <f t="shared" si="3"/>
        <v>0.25</v>
      </c>
    </row>
    <row r="19" spans="1:15">
      <c r="A19" s="93" t="s">
        <v>804</v>
      </c>
      <c r="B19" s="93" t="s">
        <v>805</v>
      </c>
      <c r="C19" s="93">
        <v>0</v>
      </c>
      <c r="D19" s="93">
        <v>0</v>
      </c>
      <c r="E19" s="93">
        <v>0</v>
      </c>
      <c r="F19" s="93">
        <f t="shared" si="1"/>
        <v>0</v>
      </c>
      <c r="G19" s="93">
        <v>0</v>
      </c>
      <c r="H19" s="93">
        <v>0.25</v>
      </c>
      <c r="I19" s="93">
        <f t="shared" si="0"/>
        <v>0.25</v>
      </c>
      <c r="J19" s="93">
        <v>0</v>
      </c>
      <c r="K19" s="93">
        <v>0.25</v>
      </c>
      <c r="L19" s="93">
        <v>0.25</v>
      </c>
      <c r="M19" s="93">
        <f t="shared" si="2"/>
        <v>0.5</v>
      </c>
      <c r="N19" s="93">
        <v>0</v>
      </c>
      <c r="O19" s="93">
        <f t="shared" si="3"/>
        <v>0</v>
      </c>
    </row>
    <row r="20" spans="1:15">
      <c r="A20" s="93" t="s">
        <v>806</v>
      </c>
      <c r="B20" s="93" t="s">
        <v>807</v>
      </c>
      <c r="C20" s="93">
        <v>0</v>
      </c>
      <c r="D20" s="93">
        <v>0</v>
      </c>
      <c r="E20" s="93">
        <v>0</v>
      </c>
      <c r="F20" s="93">
        <f t="shared" si="1"/>
        <v>0</v>
      </c>
      <c r="G20" s="93">
        <v>0</v>
      </c>
      <c r="H20" s="93">
        <v>0</v>
      </c>
      <c r="I20" s="93">
        <f t="shared" si="0"/>
        <v>0</v>
      </c>
      <c r="J20" s="93">
        <v>0</v>
      </c>
      <c r="K20" s="93">
        <v>0.25</v>
      </c>
      <c r="L20" s="93">
        <v>0.25</v>
      </c>
      <c r="M20" s="93">
        <f t="shared" si="2"/>
        <v>0.5</v>
      </c>
      <c r="N20" s="93">
        <v>0</v>
      </c>
      <c r="O20" s="93">
        <f t="shared" si="3"/>
        <v>0</v>
      </c>
    </row>
    <row r="21" spans="1:15">
      <c r="A21" s="93" t="s">
        <v>808</v>
      </c>
      <c r="B21" s="93" t="s">
        <v>809</v>
      </c>
      <c r="C21" s="93">
        <v>0</v>
      </c>
      <c r="D21" s="93">
        <v>0</v>
      </c>
      <c r="E21" s="93">
        <v>0.25</v>
      </c>
      <c r="F21" s="93">
        <v>0.25</v>
      </c>
      <c r="G21" s="93">
        <v>0</v>
      </c>
      <c r="H21" s="93">
        <v>0.25</v>
      </c>
      <c r="I21" s="93">
        <f t="shared" si="0"/>
        <v>0.25</v>
      </c>
      <c r="J21" s="93">
        <v>0</v>
      </c>
      <c r="K21" s="93">
        <v>0</v>
      </c>
      <c r="L21" s="93">
        <v>0.25</v>
      </c>
      <c r="M21" s="93">
        <f t="shared" si="2"/>
        <v>0.25</v>
      </c>
      <c r="N21" s="93">
        <v>0</v>
      </c>
      <c r="O21" s="93">
        <f t="shared" si="3"/>
        <v>0</v>
      </c>
    </row>
    <row r="22" spans="1:15">
      <c r="A22" s="93" t="s">
        <v>810</v>
      </c>
      <c r="B22" s="93" t="s">
        <v>811</v>
      </c>
      <c r="C22" s="93">
        <v>0</v>
      </c>
      <c r="D22" s="93">
        <v>0.25</v>
      </c>
      <c r="E22" s="93">
        <v>0</v>
      </c>
      <c r="F22" s="93">
        <f t="shared" si="1"/>
        <v>0.25</v>
      </c>
      <c r="G22" s="93">
        <v>0</v>
      </c>
      <c r="H22" s="93">
        <v>0.25</v>
      </c>
      <c r="I22" s="93">
        <f t="shared" si="0"/>
        <v>0.25</v>
      </c>
      <c r="J22" s="93">
        <v>0</v>
      </c>
      <c r="K22" s="93">
        <v>0.25</v>
      </c>
      <c r="L22" s="93">
        <v>0.25</v>
      </c>
      <c r="M22" s="93">
        <f t="shared" si="2"/>
        <v>0.5</v>
      </c>
      <c r="N22" s="93">
        <v>0</v>
      </c>
      <c r="O22" s="93">
        <f t="shared" si="3"/>
        <v>0</v>
      </c>
    </row>
    <row r="23" spans="1:15">
      <c r="A23" s="93" t="s">
        <v>812</v>
      </c>
      <c r="B23" s="93" t="s">
        <v>813</v>
      </c>
      <c r="C23" s="93">
        <v>0</v>
      </c>
      <c r="D23" s="93">
        <v>0</v>
      </c>
      <c r="E23" s="93">
        <v>0</v>
      </c>
      <c r="F23" s="93">
        <f t="shared" si="1"/>
        <v>0</v>
      </c>
      <c r="G23" s="93">
        <v>0</v>
      </c>
      <c r="H23" s="93">
        <v>0.25</v>
      </c>
      <c r="I23" s="93">
        <f t="shared" si="0"/>
        <v>0.25</v>
      </c>
      <c r="J23" s="93">
        <v>0</v>
      </c>
      <c r="K23" s="93">
        <v>0</v>
      </c>
      <c r="L23" s="93">
        <v>0.25</v>
      </c>
      <c r="M23" s="93">
        <f t="shared" si="2"/>
        <v>0.25</v>
      </c>
      <c r="N23" s="93">
        <v>0</v>
      </c>
      <c r="O23" s="93">
        <f t="shared" si="3"/>
        <v>0</v>
      </c>
    </row>
    <row r="24" spans="1:15">
      <c r="A24" s="93" t="s">
        <v>814</v>
      </c>
      <c r="B24" s="93" t="s">
        <v>815</v>
      </c>
      <c r="C24" s="93">
        <v>0</v>
      </c>
      <c r="D24" s="93">
        <v>0</v>
      </c>
      <c r="E24" s="93">
        <v>0</v>
      </c>
      <c r="F24" s="93">
        <f t="shared" si="1"/>
        <v>0</v>
      </c>
      <c r="G24" s="93">
        <v>0</v>
      </c>
      <c r="H24" s="93">
        <v>0</v>
      </c>
      <c r="I24" s="93">
        <f t="shared" si="0"/>
        <v>0</v>
      </c>
      <c r="J24" s="93">
        <v>0</v>
      </c>
      <c r="K24" s="93">
        <v>0.25</v>
      </c>
      <c r="L24" s="93">
        <v>0.25</v>
      </c>
      <c r="M24" s="93">
        <f t="shared" si="2"/>
        <v>0.5</v>
      </c>
      <c r="N24" s="93">
        <v>0</v>
      </c>
      <c r="O24" s="93">
        <f t="shared" si="3"/>
        <v>0</v>
      </c>
    </row>
    <row r="25" spans="1:15">
      <c r="A25" s="93" t="s">
        <v>816</v>
      </c>
      <c r="B25" s="93" t="s">
        <v>817</v>
      </c>
      <c r="C25" s="93">
        <v>0</v>
      </c>
      <c r="D25" s="93">
        <v>0</v>
      </c>
      <c r="E25" s="93">
        <v>0</v>
      </c>
      <c r="F25" s="93">
        <f t="shared" si="1"/>
        <v>0</v>
      </c>
      <c r="G25" s="93">
        <v>0</v>
      </c>
      <c r="H25" s="93">
        <v>0</v>
      </c>
      <c r="I25" s="93">
        <f t="shared" si="0"/>
        <v>0</v>
      </c>
      <c r="J25" s="93">
        <v>0</v>
      </c>
      <c r="K25" s="93">
        <v>0</v>
      </c>
      <c r="L25" s="93">
        <v>0.25</v>
      </c>
      <c r="M25" s="93">
        <f t="shared" si="2"/>
        <v>0.25</v>
      </c>
      <c r="N25" s="93">
        <v>0</v>
      </c>
      <c r="O25" s="93">
        <f t="shared" si="3"/>
        <v>0</v>
      </c>
    </row>
    <row r="26" spans="1:15">
      <c r="A26" s="93" t="s">
        <v>818</v>
      </c>
      <c r="B26" s="93" t="s">
        <v>819</v>
      </c>
      <c r="C26" s="93">
        <v>0</v>
      </c>
      <c r="D26" s="93">
        <v>0</v>
      </c>
      <c r="E26" s="93">
        <v>0</v>
      </c>
      <c r="F26" s="93">
        <f t="shared" si="1"/>
        <v>0</v>
      </c>
      <c r="G26" s="93">
        <v>0.25</v>
      </c>
      <c r="H26" s="93">
        <v>0.25</v>
      </c>
      <c r="I26" s="93">
        <f t="shared" si="0"/>
        <v>0.25</v>
      </c>
      <c r="J26" s="93">
        <v>0</v>
      </c>
      <c r="K26" s="93">
        <v>0</v>
      </c>
      <c r="L26" s="93">
        <v>0.25</v>
      </c>
      <c r="M26" s="93">
        <f t="shared" si="2"/>
        <v>0.25</v>
      </c>
      <c r="N26" s="93">
        <v>0.25</v>
      </c>
      <c r="O26" s="93">
        <f t="shared" si="3"/>
        <v>0.25</v>
      </c>
    </row>
    <row r="27" spans="1:15">
      <c r="A27" s="93" t="s">
        <v>820</v>
      </c>
      <c r="B27" s="93" t="s">
        <v>821</v>
      </c>
      <c r="C27" s="93">
        <v>0</v>
      </c>
      <c r="D27" s="93">
        <v>0</v>
      </c>
      <c r="E27" s="93">
        <v>0</v>
      </c>
      <c r="F27" s="93">
        <f t="shared" si="1"/>
        <v>0</v>
      </c>
      <c r="G27" s="93">
        <v>0</v>
      </c>
      <c r="H27" s="93">
        <v>0.25</v>
      </c>
      <c r="I27" s="93">
        <f t="shared" si="0"/>
        <v>0.25</v>
      </c>
      <c r="J27" s="93">
        <v>0</v>
      </c>
      <c r="K27" s="93">
        <v>0.25</v>
      </c>
      <c r="L27" s="93">
        <v>0.25</v>
      </c>
      <c r="M27" s="93">
        <f t="shared" si="2"/>
        <v>0.5</v>
      </c>
      <c r="N27" s="93">
        <v>0</v>
      </c>
      <c r="O27" s="93">
        <f t="shared" si="3"/>
        <v>0</v>
      </c>
    </row>
    <row r="28" spans="1:15">
      <c r="A28" s="93" t="s">
        <v>822</v>
      </c>
      <c r="B28" s="93" t="s">
        <v>823</v>
      </c>
      <c r="C28" s="93">
        <v>0</v>
      </c>
      <c r="D28" s="93">
        <v>0</v>
      </c>
      <c r="E28" s="93">
        <v>0</v>
      </c>
      <c r="F28" s="93">
        <f t="shared" si="1"/>
        <v>0</v>
      </c>
      <c r="G28" s="93">
        <v>0.25</v>
      </c>
      <c r="H28" s="93">
        <v>0.25</v>
      </c>
      <c r="I28" s="93">
        <f t="shared" si="0"/>
        <v>0.25</v>
      </c>
      <c r="J28" s="93">
        <v>0</v>
      </c>
      <c r="K28" s="93">
        <v>0</v>
      </c>
      <c r="L28" s="93">
        <v>0.25</v>
      </c>
      <c r="M28" s="93">
        <f t="shared" si="2"/>
        <v>0.25</v>
      </c>
      <c r="N28" s="93">
        <v>0.25</v>
      </c>
      <c r="O28" s="93">
        <f t="shared" si="3"/>
        <v>0.25</v>
      </c>
    </row>
    <row r="29" spans="1:15">
      <c r="A29" s="93" t="s">
        <v>824</v>
      </c>
      <c r="B29" s="93" t="s">
        <v>825</v>
      </c>
      <c r="C29" s="93">
        <v>0</v>
      </c>
      <c r="D29" s="93">
        <v>0</v>
      </c>
      <c r="E29" s="93">
        <v>0</v>
      </c>
      <c r="F29" s="93">
        <f t="shared" si="1"/>
        <v>0</v>
      </c>
      <c r="G29" s="93">
        <v>0</v>
      </c>
      <c r="H29" s="93">
        <v>0</v>
      </c>
      <c r="I29" s="93">
        <f t="shared" si="0"/>
        <v>0</v>
      </c>
      <c r="J29" s="93">
        <v>0</v>
      </c>
      <c r="K29" s="93">
        <v>0</v>
      </c>
      <c r="L29" s="93">
        <v>0.25</v>
      </c>
      <c r="M29" s="93">
        <f t="shared" si="2"/>
        <v>0.25</v>
      </c>
      <c r="N29" s="93">
        <v>0</v>
      </c>
      <c r="O29" s="93">
        <f t="shared" si="3"/>
        <v>0</v>
      </c>
    </row>
    <row r="30" spans="1:15">
      <c r="A30" s="93" t="s">
        <v>826</v>
      </c>
      <c r="B30" s="93" t="s">
        <v>827</v>
      </c>
      <c r="C30" s="93">
        <v>0</v>
      </c>
      <c r="D30" s="93">
        <v>0</v>
      </c>
      <c r="E30" s="93">
        <v>0</v>
      </c>
      <c r="F30" s="93">
        <f t="shared" si="1"/>
        <v>0</v>
      </c>
      <c r="G30" s="93">
        <v>0.25</v>
      </c>
      <c r="H30" s="93">
        <v>0.25</v>
      </c>
      <c r="I30" s="93">
        <f t="shared" si="0"/>
        <v>0.25</v>
      </c>
      <c r="J30" s="93">
        <v>0</v>
      </c>
      <c r="K30" s="93">
        <v>0.25</v>
      </c>
      <c r="L30" s="93">
        <v>0.25</v>
      </c>
      <c r="M30" s="93">
        <f t="shared" si="2"/>
        <v>0.5</v>
      </c>
      <c r="N30" s="93">
        <v>0.25</v>
      </c>
      <c r="O30" s="93">
        <f t="shared" si="3"/>
        <v>0.25</v>
      </c>
    </row>
    <row r="31" spans="1:15">
      <c r="A31" s="93" t="s">
        <v>828</v>
      </c>
      <c r="B31" s="93" t="s">
        <v>829</v>
      </c>
      <c r="C31" s="93">
        <v>0</v>
      </c>
      <c r="D31" s="93">
        <v>0</v>
      </c>
      <c r="E31" s="93">
        <v>0</v>
      </c>
      <c r="F31" s="93">
        <f t="shared" si="1"/>
        <v>0</v>
      </c>
      <c r="G31" s="93">
        <v>0</v>
      </c>
      <c r="H31" s="93">
        <v>0.25</v>
      </c>
      <c r="I31" s="93">
        <f t="shared" si="0"/>
        <v>0.25</v>
      </c>
      <c r="J31" s="93">
        <v>0</v>
      </c>
      <c r="K31" s="93">
        <v>0.25</v>
      </c>
      <c r="L31" s="93">
        <v>0.25</v>
      </c>
      <c r="M31" s="93">
        <f t="shared" si="2"/>
        <v>0.5</v>
      </c>
      <c r="N31" s="93">
        <v>0</v>
      </c>
      <c r="O31" s="93">
        <f t="shared" si="3"/>
        <v>0</v>
      </c>
    </row>
    <row r="32" spans="1:15">
      <c r="A32" s="93" t="s">
        <v>830</v>
      </c>
      <c r="B32" s="93" t="s">
        <v>831</v>
      </c>
      <c r="C32" s="93">
        <v>0</v>
      </c>
      <c r="D32" s="93">
        <v>0.25</v>
      </c>
      <c r="E32" s="93">
        <v>0</v>
      </c>
      <c r="F32" s="93">
        <f t="shared" si="1"/>
        <v>0.25</v>
      </c>
      <c r="G32" s="93">
        <v>0</v>
      </c>
      <c r="H32" s="93">
        <v>0.25</v>
      </c>
      <c r="I32" s="93">
        <f t="shared" si="0"/>
        <v>0.25</v>
      </c>
      <c r="J32" s="93">
        <v>0</v>
      </c>
      <c r="K32" s="93">
        <v>0</v>
      </c>
      <c r="L32" s="93">
        <v>0.25</v>
      </c>
      <c r="M32" s="93">
        <f t="shared" si="2"/>
        <v>0.25</v>
      </c>
      <c r="N32" s="93">
        <v>0.25</v>
      </c>
      <c r="O32" s="93">
        <f t="shared" si="3"/>
        <v>0.25</v>
      </c>
    </row>
    <row r="33" spans="1:15">
      <c r="A33" s="93" t="s">
        <v>832</v>
      </c>
      <c r="B33" s="93" t="s">
        <v>833</v>
      </c>
      <c r="C33" s="93">
        <v>0.25</v>
      </c>
      <c r="D33" s="93">
        <v>0</v>
      </c>
      <c r="E33" s="93">
        <v>0.25</v>
      </c>
      <c r="F33" s="93">
        <v>0.5</v>
      </c>
      <c r="G33" s="93">
        <v>0</v>
      </c>
      <c r="H33" s="93">
        <v>0.25</v>
      </c>
      <c r="I33" s="93">
        <f t="shared" si="0"/>
        <v>0.25</v>
      </c>
      <c r="J33" s="93">
        <v>0</v>
      </c>
      <c r="K33" s="93">
        <v>0</v>
      </c>
      <c r="L33" s="93">
        <v>0.25</v>
      </c>
      <c r="M33" s="93">
        <f t="shared" si="2"/>
        <v>0.25</v>
      </c>
      <c r="N33" s="93">
        <v>0</v>
      </c>
      <c r="O33" s="93">
        <f t="shared" si="3"/>
        <v>0</v>
      </c>
    </row>
    <row r="34" spans="1:15">
      <c r="A34" s="93" t="s">
        <v>834</v>
      </c>
      <c r="B34" s="93" t="s">
        <v>835</v>
      </c>
      <c r="C34" s="93">
        <v>0</v>
      </c>
      <c r="D34" s="93">
        <v>0</v>
      </c>
      <c r="E34" s="93">
        <v>0</v>
      </c>
      <c r="F34" s="93">
        <f t="shared" si="1"/>
        <v>0</v>
      </c>
      <c r="G34" s="93">
        <v>0</v>
      </c>
      <c r="H34" s="93">
        <v>0</v>
      </c>
      <c r="I34" s="93">
        <f t="shared" si="0"/>
        <v>0</v>
      </c>
      <c r="J34" s="93">
        <v>0</v>
      </c>
      <c r="K34" s="93">
        <v>0</v>
      </c>
      <c r="L34" s="93">
        <v>0.25</v>
      </c>
      <c r="M34" s="93">
        <f t="shared" si="2"/>
        <v>0.25</v>
      </c>
      <c r="N34" s="93">
        <v>0</v>
      </c>
      <c r="O34" s="93">
        <f t="shared" si="3"/>
        <v>0</v>
      </c>
    </row>
    <row r="35" spans="1:15">
      <c r="A35" s="93" t="s">
        <v>836</v>
      </c>
      <c r="B35" s="93" t="s">
        <v>837</v>
      </c>
      <c r="C35" s="93">
        <v>0</v>
      </c>
      <c r="D35" s="93">
        <v>0</v>
      </c>
      <c r="E35" s="93">
        <v>0</v>
      </c>
      <c r="F35" s="93">
        <f t="shared" si="1"/>
        <v>0</v>
      </c>
      <c r="G35" s="93">
        <v>0</v>
      </c>
      <c r="H35" s="93">
        <v>0</v>
      </c>
      <c r="I35" s="93">
        <f t="shared" si="0"/>
        <v>0</v>
      </c>
      <c r="J35" s="93">
        <v>0</v>
      </c>
      <c r="K35" s="93">
        <v>0</v>
      </c>
      <c r="L35" s="93">
        <v>0.25</v>
      </c>
      <c r="M35" s="93">
        <f t="shared" si="2"/>
        <v>0.25</v>
      </c>
      <c r="N35" s="93">
        <v>0</v>
      </c>
      <c r="O35" s="93">
        <f t="shared" si="3"/>
        <v>0</v>
      </c>
    </row>
    <row r="36" spans="1:15">
      <c r="A36" s="93" t="s">
        <v>838</v>
      </c>
      <c r="B36" s="93" t="s">
        <v>839</v>
      </c>
      <c r="C36" s="93">
        <v>0</v>
      </c>
      <c r="D36" s="93">
        <v>0</v>
      </c>
      <c r="E36" s="93">
        <v>0</v>
      </c>
      <c r="F36" s="93">
        <f t="shared" si="1"/>
        <v>0</v>
      </c>
      <c r="G36" s="93">
        <v>0</v>
      </c>
      <c r="H36" s="93">
        <v>0</v>
      </c>
      <c r="I36" s="93">
        <f t="shared" si="0"/>
        <v>0</v>
      </c>
      <c r="J36" s="93">
        <v>0</v>
      </c>
      <c r="K36" s="93">
        <v>0.25</v>
      </c>
      <c r="L36" s="93">
        <v>0.25</v>
      </c>
      <c r="M36" s="93">
        <f t="shared" si="2"/>
        <v>0.5</v>
      </c>
      <c r="N36" s="93">
        <v>0</v>
      </c>
      <c r="O36" s="93">
        <f t="shared" si="3"/>
        <v>0</v>
      </c>
    </row>
    <row r="37" spans="1:15">
      <c r="A37" s="93" t="s">
        <v>840</v>
      </c>
      <c r="B37" s="93" t="s">
        <v>841</v>
      </c>
      <c r="C37" s="93">
        <v>0</v>
      </c>
      <c r="D37" s="93">
        <v>0</v>
      </c>
      <c r="E37" s="93">
        <v>0</v>
      </c>
      <c r="F37" s="93">
        <f t="shared" si="1"/>
        <v>0</v>
      </c>
      <c r="G37" s="93">
        <v>0</v>
      </c>
      <c r="H37" s="93">
        <v>0</v>
      </c>
      <c r="I37" s="93">
        <f t="shared" si="0"/>
        <v>0</v>
      </c>
      <c r="J37" s="93">
        <v>0</v>
      </c>
      <c r="K37" s="93">
        <v>0.25</v>
      </c>
      <c r="L37" s="93">
        <v>0.25</v>
      </c>
      <c r="M37" s="93">
        <f t="shared" si="2"/>
        <v>0.5</v>
      </c>
      <c r="N37" s="93">
        <v>0</v>
      </c>
      <c r="O37" s="93">
        <f t="shared" si="3"/>
        <v>0</v>
      </c>
    </row>
    <row r="38" spans="1:15">
      <c r="A38" s="93" t="s">
        <v>842</v>
      </c>
      <c r="B38" s="93" t="s">
        <v>843</v>
      </c>
      <c r="C38" s="93">
        <v>0.25</v>
      </c>
      <c r="D38" s="93">
        <v>0</v>
      </c>
      <c r="E38" s="93">
        <v>0</v>
      </c>
      <c r="F38" s="93">
        <f t="shared" si="1"/>
        <v>0.25</v>
      </c>
      <c r="G38" s="93">
        <v>0</v>
      </c>
      <c r="H38" s="93">
        <v>0.25</v>
      </c>
      <c r="I38" s="93">
        <f t="shared" si="0"/>
        <v>0.25</v>
      </c>
      <c r="J38" s="93">
        <v>0</v>
      </c>
      <c r="K38" s="93">
        <v>0</v>
      </c>
      <c r="L38" s="93">
        <v>0.25</v>
      </c>
      <c r="M38" s="93">
        <f t="shared" si="2"/>
        <v>0.25</v>
      </c>
      <c r="N38" s="93">
        <v>0</v>
      </c>
      <c r="O38" s="93">
        <f t="shared" si="3"/>
        <v>0</v>
      </c>
    </row>
  </sheetData>
  <mergeCells count="21">
    <mergeCell ref="A1:B2"/>
    <mergeCell ref="C1:O1"/>
    <mergeCell ref="C2:F2"/>
    <mergeCell ref="J2:M2"/>
    <mergeCell ref="N2:O2"/>
    <mergeCell ref="A3:B3"/>
    <mergeCell ref="F3:F6"/>
    <mergeCell ref="I3:I6"/>
    <mergeCell ref="M3:M6"/>
    <mergeCell ref="O3:O6"/>
    <mergeCell ref="A4:B4"/>
    <mergeCell ref="A5:B5"/>
    <mergeCell ref="C5:C6"/>
    <mergeCell ref="D5:D6"/>
    <mergeCell ref="N5:N6"/>
    <mergeCell ref="E5:E6"/>
    <mergeCell ref="G5:G6"/>
    <mergeCell ref="H5:H6"/>
    <mergeCell ref="J5:J6"/>
    <mergeCell ref="K5:K6"/>
    <mergeCell ref="L5:L6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T40"/>
  <sheetViews>
    <sheetView topLeftCell="C13" workbookViewId="0">
      <selection activeCell="AG13" sqref="AG13"/>
    </sheetView>
  </sheetViews>
  <sheetFormatPr defaultRowHeight="14.4"/>
  <cols>
    <col min="4" max="4" width="15.33203125" customWidth="1"/>
    <col min="5" max="5" width="14.77734375" customWidth="1"/>
    <col min="6" max="6" width="13.88671875" customWidth="1"/>
    <col min="12" max="12" width="12.21875" customWidth="1"/>
    <col min="13" max="13" width="13.33203125" customWidth="1"/>
  </cols>
  <sheetData>
    <row r="1" spans="1:46" ht="36.6" customHeight="1">
      <c r="A1" s="249" t="s">
        <v>198</v>
      </c>
      <c r="B1" s="249"/>
      <c r="C1" s="250"/>
      <c r="D1" s="253" t="s">
        <v>106</v>
      </c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124"/>
      <c r="AH1" s="124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>
      <c r="A2" s="249"/>
      <c r="B2" s="249"/>
      <c r="C2" s="250"/>
      <c r="D2" s="251" t="s">
        <v>0</v>
      </c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252" t="s">
        <v>3</v>
      </c>
      <c r="S2" s="252"/>
      <c r="T2" s="252"/>
      <c r="U2" s="252"/>
      <c r="V2" s="252"/>
      <c r="W2" s="252"/>
      <c r="X2" s="252"/>
      <c r="Y2" s="252"/>
      <c r="Z2" s="252"/>
      <c r="AA2" s="252" t="s">
        <v>2</v>
      </c>
      <c r="AB2" s="172"/>
      <c r="AC2" s="252" t="s">
        <v>4</v>
      </c>
      <c r="AD2" s="252"/>
      <c r="AE2" s="252"/>
      <c r="AF2" s="252"/>
      <c r="AG2" s="125"/>
      <c r="AH2" s="125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28.8">
      <c r="A3" s="229" t="s">
        <v>5</v>
      </c>
      <c r="B3" s="227"/>
      <c r="C3" s="228"/>
      <c r="D3" s="119">
        <v>10.220000000000001</v>
      </c>
      <c r="E3" s="96">
        <v>10.23</v>
      </c>
      <c r="F3" s="96">
        <v>10.25</v>
      </c>
      <c r="G3" s="96">
        <v>10.25</v>
      </c>
      <c r="H3" s="96">
        <v>10.26</v>
      </c>
      <c r="I3" s="96">
        <v>10.27</v>
      </c>
      <c r="J3" s="96">
        <v>10.27</v>
      </c>
      <c r="K3" s="96">
        <v>11.2</v>
      </c>
      <c r="L3" s="96">
        <v>11.12</v>
      </c>
      <c r="M3" s="96">
        <v>11.13</v>
      </c>
      <c r="N3" s="96">
        <v>11.8</v>
      </c>
      <c r="O3" s="96">
        <v>11.13</v>
      </c>
      <c r="P3" s="96">
        <v>11.9</v>
      </c>
      <c r="Q3" s="251" t="s">
        <v>6</v>
      </c>
      <c r="R3" s="95">
        <v>10.18</v>
      </c>
      <c r="S3" s="95">
        <v>10.25</v>
      </c>
      <c r="T3" s="95">
        <v>10.28</v>
      </c>
      <c r="U3" s="96">
        <v>11.8</v>
      </c>
      <c r="V3" s="256" t="s">
        <v>107</v>
      </c>
      <c r="W3" s="172"/>
      <c r="X3" s="172"/>
      <c r="Y3" s="77">
        <v>11.9</v>
      </c>
      <c r="Z3" s="251" t="s">
        <v>9</v>
      </c>
      <c r="AA3" s="95">
        <v>11.7</v>
      </c>
      <c r="AB3" s="251" t="s">
        <v>8</v>
      </c>
      <c r="AC3" s="96">
        <v>10.25</v>
      </c>
      <c r="AD3" s="96">
        <v>11.9</v>
      </c>
      <c r="AE3" s="96" t="s">
        <v>108</v>
      </c>
      <c r="AF3" s="251" t="s">
        <v>10</v>
      </c>
      <c r="AG3" s="118"/>
      <c r="AH3" s="118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6" ht="57.6">
      <c r="A4" s="227" t="s">
        <v>11</v>
      </c>
      <c r="B4" s="227"/>
      <c r="C4" s="228"/>
      <c r="D4" s="88" t="s">
        <v>109</v>
      </c>
      <c r="E4" s="86" t="s">
        <v>110</v>
      </c>
      <c r="F4" s="86" t="s">
        <v>111</v>
      </c>
      <c r="G4" s="96" t="s">
        <v>112</v>
      </c>
      <c r="H4" s="96" t="s">
        <v>28</v>
      </c>
      <c r="I4" s="96" t="s">
        <v>29</v>
      </c>
      <c r="J4" s="96" t="s">
        <v>113</v>
      </c>
      <c r="K4" s="96" t="s">
        <v>114</v>
      </c>
      <c r="L4" s="96" t="s">
        <v>115</v>
      </c>
      <c r="M4" s="96" t="s">
        <v>116</v>
      </c>
      <c r="N4" s="96" t="s">
        <v>117</v>
      </c>
      <c r="O4" s="96" t="s">
        <v>118</v>
      </c>
      <c r="P4" s="96" t="s">
        <v>119</v>
      </c>
      <c r="Q4" s="251"/>
      <c r="R4" s="95" t="s">
        <v>34</v>
      </c>
      <c r="S4" s="95" t="s">
        <v>120</v>
      </c>
      <c r="T4" s="95" t="s">
        <v>121</v>
      </c>
      <c r="U4" s="96" t="s">
        <v>122</v>
      </c>
      <c r="V4" s="96" t="s">
        <v>123</v>
      </c>
      <c r="W4" s="96" t="s">
        <v>124</v>
      </c>
      <c r="X4" s="96" t="s">
        <v>125</v>
      </c>
      <c r="Y4" s="96" t="s">
        <v>126</v>
      </c>
      <c r="Z4" s="251"/>
      <c r="AA4" s="95" t="s">
        <v>127</v>
      </c>
      <c r="AB4" s="172"/>
      <c r="AC4" s="96" t="s">
        <v>128</v>
      </c>
      <c r="AD4" s="96" t="s">
        <v>129</v>
      </c>
      <c r="AE4" s="96" t="s">
        <v>130</v>
      </c>
      <c r="AF4" s="251"/>
      <c r="AG4" s="120"/>
      <c r="AH4" s="120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ht="15.6">
      <c r="A5" s="227" t="s">
        <v>13</v>
      </c>
      <c r="B5" s="227"/>
      <c r="C5" s="228"/>
      <c r="D5" s="254" t="s">
        <v>131</v>
      </c>
      <c r="E5" s="254" t="s">
        <v>14</v>
      </c>
      <c r="F5" s="254" t="s">
        <v>14</v>
      </c>
      <c r="G5" s="256" t="s">
        <v>132</v>
      </c>
      <c r="H5" s="256" t="s">
        <v>42</v>
      </c>
      <c r="I5" s="256"/>
      <c r="J5" s="256"/>
      <c r="K5" s="256" t="s">
        <v>133</v>
      </c>
      <c r="L5" s="256" t="s">
        <v>134</v>
      </c>
      <c r="M5" s="256" t="s">
        <v>14</v>
      </c>
      <c r="N5" s="256" t="s">
        <v>14</v>
      </c>
      <c r="O5" s="256" t="s">
        <v>135</v>
      </c>
      <c r="P5" s="256"/>
      <c r="Q5" s="251"/>
      <c r="R5" s="251"/>
      <c r="S5" s="251"/>
      <c r="T5" s="251"/>
      <c r="U5" s="256" t="s">
        <v>136</v>
      </c>
      <c r="V5" s="256" t="s">
        <v>137</v>
      </c>
      <c r="W5" s="172"/>
      <c r="X5" s="172"/>
      <c r="Y5" s="172" t="s">
        <v>137</v>
      </c>
      <c r="Z5" s="251"/>
      <c r="AA5" s="257" t="s">
        <v>45</v>
      </c>
      <c r="AB5" s="172"/>
      <c r="AC5" s="256" t="s">
        <v>14</v>
      </c>
      <c r="AD5" s="256" t="s">
        <v>14</v>
      </c>
      <c r="AE5" s="256"/>
      <c r="AF5" s="251"/>
      <c r="AG5" s="120"/>
      <c r="AH5" s="120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46" ht="15.6">
      <c r="A6" s="229" t="s">
        <v>17</v>
      </c>
      <c r="B6" s="228"/>
      <c r="C6" s="94" t="s">
        <v>18</v>
      </c>
      <c r="D6" s="255"/>
      <c r="E6" s="255"/>
      <c r="F6" s="255"/>
      <c r="G6" s="256"/>
      <c r="H6" s="256"/>
      <c r="I6" s="172"/>
      <c r="J6" s="172"/>
      <c r="K6" s="256"/>
      <c r="L6" s="256"/>
      <c r="M6" s="256"/>
      <c r="N6" s="256"/>
      <c r="O6" s="256"/>
      <c r="P6" s="172"/>
      <c r="Q6" s="251"/>
      <c r="R6" s="172"/>
      <c r="S6" s="172"/>
      <c r="T6" s="172"/>
      <c r="U6" s="256"/>
      <c r="V6" s="172"/>
      <c r="W6" s="172"/>
      <c r="X6" s="172"/>
      <c r="Y6" s="172"/>
      <c r="Z6" s="251"/>
      <c r="AA6" s="256"/>
      <c r="AB6" s="172"/>
      <c r="AC6" s="256"/>
      <c r="AD6" s="172"/>
      <c r="AE6" s="256"/>
      <c r="AF6" s="251"/>
      <c r="AG6" s="120"/>
      <c r="AH6" s="120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5.6">
      <c r="A7" s="251" t="s">
        <v>138</v>
      </c>
      <c r="B7" s="251"/>
      <c r="C7" s="96" t="s">
        <v>139</v>
      </c>
      <c r="D7" s="96">
        <v>0.25</v>
      </c>
      <c r="E7" s="96">
        <v>0.25</v>
      </c>
      <c r="F7" s="96">
        <v>0.25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f>SUM(D7:P7)</f>
        <v>0.75</v>
      </c>
      <c r="R7" s="96">
        <v>0</v>
      </c>
      <c r="S7" s="96">
        <v>0.25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f t="shared" ref="Z7:Z36" si="0">SUM(R7:Y7)</f>
        <v>0.25</v>
      </c>
      <c r="AA7" s="96">
        <v>0.1</v>
      </c>
      <c r="AB7" s="96">
        <v>0.1</v>
      </c>
      <c r="AC7" s="96">
        <v>0</v>
      </c>
      <c r="AD7" s="96">
        <v>0</v>
      </c>
      <c r="AE7" s="96">
        <v>0</v>
      </c>
      <c r="AF7" s="96">
        <f t="shared" ref="AF7:AF36" si="1">SUM(AC7:AE7)</f>
        <v>0</v>
      </c>
      <c r="AG7" s="120"/>
      <c r="AH7" s="120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>
      <c r="A8" s="251" t="s">
        <v>140</v>
      </c>
      <c r="B8" s="172"/>
      <c r="C8" s="96" t="s">
        <v>141</v>
      </c>
      <c r="D8" s="96">
        <v>0.25</v>
      </c>
      <c r="E8" s="96">
        <v>0</v>
      </c>
      <c r="F8" s="96">
        <v>0</v>
      </c>
      <c r="G8" s="96">
        <v>0</v>
      </c>
      <c r="H8" s="96">
        <v>0</v>
      </c>
      <c r="I8" s="96">
        <v>0.25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f t="shared" ref="Q8:Q31" si="2">SUM(D8:P8)</f>
        <v>0.5</v>
      </c>
      <c r="R8" s="96">
        <v>0.25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f t="shared" si="0"/>
        <v>0.25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f t="shared" si="1"/>
        <v>0</v>
      </c>
      <c r="AG8" s="120"/>
      <c r="AH8" s="120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ht="15.6">
      <c r="A9" s="251" t="s">
        <v>142</v>
      </c>
      <c r="B9" s="251"/>
      <c r="C9" s="96" t="s">
        <v>143</v>
      </c>
      <c r="D9" s="96">
        <v>0.25</v>
      </c>
      <c r="E9" s="96">
        <v>0.25</v>
      </c>
      <c r="F9" s="96">
        <v>0</v>
      </c>
      <c r="G9" s="96">
        <v>0</v>
      </c>
      <c r="H9" s="96">
        <v>0</v>
      </c>
      <c r="I9" s="96">
        <v>0.25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f t="shared" si="2"/>
        <v>0.75</v>
      </c>
      <c r="R9" s="96">
        <v>0</v>
      </c>
      <c r="S9" s="96">
        <v>0.25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f t="shared" si="0"/>
        <v>0.25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f t="shared" si="1"/>
        <v>0</v>
      </c>
      <c r="AG9" s="120"/>
      <c r="AH9" s="120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15.6">
      <c r="A10" s="251" t="s">
        <v>144</v>
      </c>
      <c r="B10" s="251"/>
      <c r="C10" s="96" t="s">
        <v>145</v>
      </c>
      <c r="D10" s="96">
        <v>0.25</v>
      </c>
      <c r="E10" s="96">
        <v>0.25</v>
      </c>
      <c r="F10" s="96">
        <v>0.25</v>
      </c>
      <c r="G10" s="96">
        <v>0</v>
      </c>
      <c r="H10" s="96">
        <v>0</v>
      </c>
      <c r="I10" s="121">
        <v>0.25</v>
      </c>
      <c r="J10" s="121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f t="shared" si="2"/>
        <v>1</v>
      </c>
      <c r="R10" s="96">
        <v>0</v>
      </c>
      <c r="S10" s="96">
        <v>0.25</v>
      </c>
      <c r="T10" s="96">
        <v>0.25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f t="shared" si="0"/>
        <v>0.5</v>
      </c>
      <c r="AA10" s="96">
        <v>0.1</v>
      </c>
      <c r="AB10" s="96">
        <v>0.1</v>
      </c>
      <c r="AC10" s="96">
        <v>0</v>
      </c>
      <c r="AD10" s="96">
        <v>0</v>
      </c>
      <c r="AE10" s="96">
        <v>0.25</v>
      </c>
      <c r="AF10" s="96">
        <f t="shared" si="1"/>
        <v>0.25</v>
      </c>
      <c r="AG10" s="120"/>
      <c r="AH10" s="120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A11" s="251" t="s">
        <v>146</v>
      </c>
      <c r="B11" s="172"/>
      <c r="C11" s="96" t="s">
        <v>147</v>
      </c>
      <c r="D11" s="96">
        <v>0</v>
      </c>
      <c r="E11" s="96">
        <v>0.25</v>
      </c>
      <c r="F11" s="96">
        <v>0.25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f t="shared" si="2"/>
        <v>0.5</v>
      </c>
      <c r="R11" s="96">
        <v>0</v>
      </c>
      <c r="S11" s="96">
        <v>0.25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f t="shared" si="0"/>
        <v>0.25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f t="shared" si="1"/>
        <v>0</v>
      </c>
      <c r="AG11" s="120"/>
      <c r="AH11" s="120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251" t="s">
        <v>148</v>
      </c>
      <c r="B12" s="172"/>
      <c r="C12" s="96" t="s">
        <v>149</v>
      </c>
      <c r="D12" s="96">
        <v>0.25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0.25</v>
      </c>
      <c r="P12" s="96">
        <v>0</v>
      </c>
      <c r="Q12" s="96">
        <f t="shared" si="2"/>
        <v>0.5</v>
      </c>
      <c r="R12" s="96">
        <v>0</v>
      </c>
      <c r="S12" s="96">
        <v>0.25</v>
      </c>
      <c r="T12" s="96">
        <v>0</v>
      </c>
      <c r="U12" s="96">
        <v>0</v>
      </c>
      <c r="V12" s="96">
        <v>0</v>
      </c>
      <c r="W12" s="96">
        <v>0</v>
      </c>
      <c r="X12" s="96">
        <v>0.25</v>
      </c>
      <c r="Y12" s="96">
        <v>0.25</v>
      </c>
      <c r="Z12" s="96">
        <f t="shared" si="0"/>
        <v>0.75</v>
      </c>
      <c r="AA12" s="96">
        <v>0</v>
      </c>
      <c r="AB12" s="96">
        <v>0</v>
      </c>
      <c r="AC12" s="96">
        <v>0.25</v>
      </c>
      <c r="AD12" s="96">
        <v>0</v>
      </c>
      <c r="AE12" s="96">
        <v>0</v>
      </c>
      <c r="AF12" s="96">
        <f t="shared" si="1"/>
        <v>0.25</v>
      </c>
      <c r="AG12" s="120"/>
      <c r="AH12" s="120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>
      <c r="A13" s="251" t="s">
        <v>150</v>
      </c>
      <c r="B13" s="172"/>
      <c r="C13" s="96" t="s">
        <v>151</v>
      </c>
      <c r="D13" s="96">
        <v>0.25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0.25</v>
      </c>
      <c r="O13" s="96">
        <v>0</v>
      </c>
      <c r="P13" s="96">
        <v>0.25</v>
      </c>
      <c r="Q13" s="96">
        <f t="shared" si="2"/>
        <v>0.75</v>
      </c>
      <c r="R13" s="96">
        <v>0</v>
      </c>
      <c r="S13" s="96">
        <v>0.25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f t="shared" si="0"/>
        <v>0.25</v>
      </c>
      <c r="AA13" s="96">
        <v>0</v>
      </c>
      <c r="AB13" s="96">
        <v>0</v>
      </c>
      <c r="AC13" s="96">
        <v>0.25</v>
      </c>
      <c r="AD13" s="96">
        <v>0</v>
      </c>
      <c r="AE13" s="96">
        <v>0</v>
      </c>
      <c r="AF13" s="96">
        <f t="shared" si="1"/>
        <v>0.25</v>
      </c>
      <c r="AG13" s="120"/>
      <c r="AH13" s="120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ht="15.6">
      <c r="A14" s="251" t="s">
        <v>152</v>
      </c>
      <c r="B14" s="251"/>
      <c r="C14" s="96" t="s">
        <v>153</v>
      </c>
      <c r="D14" s="96">
        <v>0.25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0.25</v>
      </c>
      <c r="P14" s="96">
        <v>0</v>
      </c>
      <c r="Q14" s="96">
        <f t="shared" si="2"/>
        <v>0.5</v>
      </c>
      <c r="R14" s="96">
        <v>0</v>
      </c>
      <c r="S14" s="96">
        <v>0.25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0.25</v>
      </c>
      <c r="Z14" s="96">
        <f t="shared" si="0"/>
        <v>0.5</v>
      </c>
      <c r="AA14" s="96">
        <v>0</v>
      </c>
      <c r="AB14" s="96">
        <v>0</v>
      </c>
      <c r="AC14" s="96">
        <v>0.25</v>
      </c>
      <c r="AD14" s="96">
        <v>0</v>
      </c>
      <c r="AE14" s="96">
        <v>0</v>
      </c>
      <c r="AF14" s="96">
        <f t="shared" si="1"/>
        <v>0.25</v>
      </c>
      <c r="AG14" s="120"/>
      <c r="AH14" s="120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>
      <c r="A15" s="251" t="s">
        <v>154</v>
      </c>
      <c r="B15" s="172"/>
      <c r="C15" s="96" t="s">
        <v>155</v>
      </c>
      <c r="D15" s="96">
        <v>0.25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0.25</v>
      </c>
      <c r="P15" s="96">
        <v>0</v>
      </c>
      <c r="Q15" s="96">
        <f t="shared" si="2"/>
        <v>0.5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0.25</v>
      </c>
      <c r="Z15" s="96">
        <f t="shared" si="0"/>
        <v>0.25</v>
      </c>
      <c r="AA15" s="96">
        <v>0</v>
      </c>
      <c r="AB15" s="96">
        <v>0</v>
      </c>
      <c r="AC15" s="96">
        <v>0.25</v>
      </c>
      <c r="AD15" s="96">
        <v>0</v>
      </c>
      <c r="AE15" s="96">
        <v>0</v>
      </c>
      <c r="AF15" s="96">
        <f t="shared" si="1"/>
        <v>0.25</v>
      </c>
      <c r="AG15" s="120"/>
      <c r="AH15" s="120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ht="15.6">
      <c r="A16" s="224" t="s">
        <v>156</v>
      </c>
      <c r="B16" s="171"/>
      <c r="C16" s="51" t="s">
        <v>157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0.25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f t="shared" si="2"/>
        <v>0.25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0.25</v>
      </c>
      <c r="Z16" s="51">
        <f t="shared" si="0"/>
        <v>0.25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f t="shared" si="1"/>
        <v>0</v>
      </c>
      <c r="AG16" s="122"/>
      <c r="AH16" s="122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ht="15.6">
      <c r="A17" s="224" t="s">
        <v>158</v>
      </c>
      <c r="B17" s="171"/>
      <c r="C17" s="51" t="s">
        <v>159</v>
      </c>
      <c r="D17" s="51">
        <v>0.25</v>
      </c>
      <c r="E17" s="51">
        <v>0.25</v>
      </c>
      <c r="F17" s="51">
        <v>0</v>
      </c>
      <c r="G17" s="51">
        <v>0</v>
      </c>
      <c r="H17" s="51">
        <v>0</v>
      </c>
      <c r="I17" s="51">
        <v>0.25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0.25</v>
      </c>
      <c r="P17" s="51">
        <v>0</v>
      </c>
      <c r="Q17" s="51">
        <f t="shared" si="2"/>
        <v>1</v>
      </c>
      <c r="R17" s="51">
        <v>0</v>
      </c>
      <c r="S17" s="123">
        <v>0.25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f t="shared" si="0"/>
        <v>0.25</v>
      </c>
      <c r="AA17" s="51">
        <v>0</v>
      </c>
      <c r="AB17" s="51">
        <v>0</v>
      </c>
      <c r="AC17" s="51">
        <v>0.25</v>
      </c>
      <c r="AD17" s="51">
        <v>0.25</v>
      </c>
      <c r="AE17" s="51">
        <v>0</v>
      </c>
      <c r="AF17" s="51">
        <f t="shared" si="1"/>
        <v>0.5</v>
      </c>
      <c r="AG17" s="122"/>
      <c r="AH17" s="122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ht="15.6">
      <c r="A18" s="224" t="s">
        <v>160</v>
      </c>
      <c r="B18" s="171"/>
      <c r="C18" s="51" t="s">
        <v>161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0.25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f t="shared" si="2"/>
        <v>0.25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f t="shared" si="0"/>
        <v>0</v>
      </c>
      <c r="AA18" s="51">
        <v>0</v>
      </c>
      <c r="AB18" s="51">
        <v>0</v>
      </c>
      <c r="AC18" s="51">
        <v>0.25</v>
      </c>
      <c r="AD18" s="51">
        <v>0</v>
      </c>
      <c r="AE18" s="51">
        <v>0</v>
      </c>
      <c r="AF18" s="51">
        <f t="shared" si="1"/>
        <v>0.25</v>
      </c>
      <c r="AG18" s="122"/>
      <c r="AH18" s="122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ht="15.6">
      <c r="A19" s="224" t="s">
        <v>162</v>
      </c>
      <c r="B19" s="171"/>
      <c r="C19" s="51" t="s">
        <v>163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0.25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f t="shared" si="2"/>
        <v>0.25</v>
      </c>
      <c r="R19" s="51">
        <v>0</v>
      </c>
      <c r="S19" s="51">
        <v>0.25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f t="shared" si="0"/>
        <v>0.25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f t="shared" si="1"/>
        <v>0</v>
      </c>
      <c r="AG19" s="122"/>
      <c r="AH19" s="122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6">
      <c r="A20" s="224" t="s">
        <v>164</v>
      </c>
      <c r="B20" s="171"/>
      <c r="C20" s="51" t="s">
        <v>165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0.25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f t="shared" si="2"/>
        <v>0.25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f t="shared" si="0"/>
        <v>0</v>
      </c>
      <c r="AA20" s="51">
        <v>0</v>
      </c>
      <c r="AB20" s="51">
        <v>0</v>
      </c>
      <c r="AC20" s="51">
        <v>0.25</v>
      </c>
      <c r="AD20" s="51">
        <v>0</v>
      </c>
      <c r="AE20" s="51">
        <v>0</v>
      </c>
      <c r="AF20" s="51">
        <f t="shared" si="1"/>
        <v>0.25</v>
      </c>
      <c r="AG20" s="122"/>
      <c r="AH20" s="122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 ht="15.6">
      <c r="A21" s="224" t="s">
        <v>166</v>
      </c>
      <c r="B21" s="224"/>
      <c r="C21" s="51" t="s">
        <v>167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0.25</v>
      </c>
      <c r="P21" s="51">
        <v>0</v>
      </c>
      <c r="Q21" s="51">
        <f t="shared" si="2"/>
        <v>0.25</v>
      </c>
      <c r="R21" s="51">
        <v>0</v>
      </c>
      <c r="S21" s="51">
        <v>0</v>
      </c>
      <c r="T21" s="51">
        <v>0</v>
      </c>
      <c r="U21" s="51">
        <v>0.25</v>
      </c>
      <c r="V21" s="51">
        <v>0</v>
      </c>
      <c r="W21" s="51">
        <v>0</v>
      </c>
      <c r="X21" s="51">
        <v>0</v>
      </c>
      <c r="Y21" s="51">
        <v>0</v>
      </c>
      <c r="Z21" s="51">
        <f t="shared" si="0"/>
        <v>0.25</v>
      </c>
      <c r="AA21" s="51">
        <v>0</v>
      </c>
      <c r="AB21" s="51">
        <v>0</v>
      </c>
      <c r="AC21" s="51">
        <v>0</v>
      </c>
      <c r="AD21" s="51">
        <v>0.25</v>
      </c>
      <c r="AE21" s="51">
        <v>0</v>
      </c>
      <c r="AF21" s="51">
        <f t="shared" si="1"/>
        <v>0.25</v>
      </c>
      <c r="AG21" s="122"/>
      <c r="AH21" s="122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 ht="15.6">
      <c r="A22" s="224" t="s">
        <v>168</v>
      </c>
      <c r="B22" s="171"/>
      <c r="C22" s="51" t="s">
        <v>169</v>
      </c>
      <c r="D22" s="51">
        <v>0.25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f t="shared" si="2"/>
        <v>0.25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0.25</v>
      </c>
      <c r="Z22" s="51">
        <f t="shared" si="0"/>
        <v>0.25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f t="shared" si="1"/>
        <v>0</v>
      </c>
      <c r="AG22" s="122"/>
      <c r="AH22" s="122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 ht="15.6">
      <c r="A23" s="224" t="s">
        <v>170</v>
      </c>
      <c r="B23" s="224"/>
      <c r="C23" s="51" t="s">
        <v>171</v>
      </c>
      <c r="D23" s="51">
        <v>0.25</v>
      </c>
      <c r="E23" s="51">
        <v>0</v>
      </c>
      <c r="F23" s="51">
        <v>0</v>
      </c>
      <c r="G23" s="51">
        <v>0.25</v>
      </c>
      <c r="H23" s="51">
        <v>0</v>
      </c>
      <c r="I23" s="51">
        <v>0</v>
      </c>
      <c r="J23" s="51">
        <v>0</v>
      </c>
      <c r="K23" s="51">
        <v>0</v>
      </c>
      <c r="L23" s="51">
        <v>0.25</v>
      </c>
      <c r="M23" s="51">
        <v>0</v>
      </c>
      <c r="N23" s="51">
        <v>0</v>
      </c>
      <c r="O23" s="51">
        <v>0</v>
      </c>
      <c r="P23" s="51">
        <v>0</v>
      </c>
      <c r="Q23" s="51">
        <f t="shared" si="2"/>
        <v>0.75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f t="shared" si="0"/>
        <v>0</v>
      </c>
      <c r="AA23" s="51">
        <v>0</v>
      </c>
      <c r="AB23" s="51">
        <v>0</v>
      </c>
      <c r="AC23" s="51">
        <v>0</v>
      </c>
      <c r="AD23" s="51">
        <v>0.25</v>
      </c>
      <c r="AE23" s="51">
        <v>0</v>
      </c>
      <c r="AF23" s="51">
        <f t="shared" si="1"/>
        <v>0.25</v>
      </c>
      <c r="AG23" s="122"/>
      <c r="AH23" s="122"/>
    </row>
    <row r="24" spans="1:46" ht="15.6">
      <c r="A24" s="224" t="s">
        <v>172</v>
      </c>
      <c r="B24" s="171"/>
      <c r="C24" s="51" t="s">
        <v>173</v>
      </c>
      <c r="D24" s="51">
        <v>0.25</v>
      </c>
      <c r="E24" s="51">
        <v>0</v>
      </c>
      <c r="F24" s="51">
        <v>0.25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0.25</v>
      </c>
      <c r="P24" s="51">
        <v>0</v>
      </c>
      <c r="Q24" s="51">
        <f t="shared" si="2"/>
        <v>0.75</v>
      </c>
      <c r="R24" s="51">
        <v>0</v>
      </c>
      <c r="S24" s="51">
        <v>0</v>
      </c>
      <c r="T24" s="51">
        <v>0</v>
      </c>
      <c r="U24" s="51">
        <v>0.25</v>
      </c>
      <c r="V24" s="51">
        <v>0</v>
      </c>
      <c r="W24" s="51">
        <v>0</v>
      </c>
      <c r="X24" s="51">
        <v>0</v>
      </c>
      <c r="Y24" s="51">
        <v>0</v>
      </c>
      <c r="Z24" s="51">
        <f t="shared" si="0"/>
        <v>0.25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f t="shared" si="1"/>
        <v>0</v>
      </c>
      <c r="AG24" s="122"/>
      <c r="AH24" s="122"/>
    </row>
    <row r="25" spans="1:46" ht="15.6">
      <c r="A25" s="224" t="s">
        <v>174</v>
      </c>
      <c r="B25" s="171"/>
      <c r="C25" s="51" t="s">
        <v>175</v>
      </c>
      <c r="D25" s="51">
        <v>0.25</v>
      </c>
      <c r="E25" s="51">
        <v>0.25</v>
      </c>
      <c r="F25" s="51">
        <v>0</v>
      </c>
      <c r="G25" s="51">
        <v>0</v>
      </c>
      <c r="H25" s="51">
        <v>0</v>
      </c>
      <c r="I25" s="51">
        <v>0.25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f t="shared" si="2"/>
        <v>0.75</v>
      </c>
      <c r="R25" s="51">
        <v>0</v>
      </c>
      <c r="S25" s="51">
        <v>0</v>
      </c>
      <c r="T25" s="51">
        <v>0</v>
      </c>
      <c r="U25" s="51">
        <v>0</v>
      </c>
      <c r="V25" s="51">
        <v>0.25</v>
      </c>
      <c r="W25" s="51">
        <v>0.25</v>
      </c>
      <c r="X25" s="51">
        <v>0</v>
      </c>
      <c r="Y25" s="51">
        <v>0.25</v>
      </c>
      <c r="Z25" s="51">
        <f t="shared" si="0"/>
        <v>0.75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f t="shared" si="1"/>
        <v>0</v>
      </c>
      <c r="AG25" s="122"/>
      <c r="AH25" s="122"/>
    </row>
    <row r="26" spans="1:46" ht="15.6">
      <c r="A26" s="224" t="s">
        <v>176</v>
      </c>
      <c r="B26" s="171"/>
      <c r="C26" s="51" t="s">
        <v>177</v>
      </c>
      <c r="D26" s="51">
        <v>0</v>
      </c>
      <c r="E26" s="51">
        <v>0</v>
      </c>
      <c r="F26" s="51">
        <v>0</v>
      </c>
      <c r="G26" s="51">
        <v>0.25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0.25</v>
      </c>
      <c r="P26" s="51">
        <v>0</v>
      </c>
      <c r="Q26" s="51">
        <f t="shared" si="2"/>
        <v>0.5</v>
      </c>
      <c r="R26" s="51">
        <v>0</v>
      </c>
      <c r="S26" s="51">
        <v>0</v>
      </c>
      <c r="T26" s="51">
        <v>0</v>
      </c>
      <c r="U26" s="51">
        <v>0.25</v>
      </c>
      <c r="V26" s="51">
        <v>0</v>
      </c>
      <c r="W26" s="51">
        <v>0</v>
      </c>
      <c r="X26" s="51">
        <v>0</v>
      </c>
      <c r="Y26" s="51">
        <v>0</v>
      </c>
      <c r="Z26" s="51">
        <f t="shared" si="0"/>
        <v>0.25</v>
      </c>
      <c r="AA26" s="51">
        <v>0</v>
      </c>
      <c r="AB26" s="51">
        <v>0</v>
      </c>
      <c r="AC26" s="51">
        <v>0</v>
      </c>
      <c r="AD26" s="51">
        <v>0.25</v>
      </c>
      <c r="AE26" s="51">
        <v>0</v>
      </c>
      <c r="AF26" s="51">
        <f t="shared" si="1"/>
        <v>0.25</v>
      </c>
      <c r="AG26" s="122"/>
      <c r="AH26" s="122"/>
    </row>
    <row r="27" spans="1:46" ht="15.6">
      <c r="A27" s="224" t="s">
        <v>178</v>
      </c>
      <c r="B27" s="171"/>
      <c r="C27" s="51" t="s">
        <v>179</v>
      </c>
      <c r="D27" s="51">
        <v>0.25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0.25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f t="shared" si="2"/>
        <v>0.5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0.25</v>
      </c>
      <c r="Z27" s="51">
        <f t="shared" si="0"/>
        <v>0.25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f t="shared" si="1"/>
        <v>0</v>
      </c>
      <c r="AG27" s="122"/>
      <c r="AH27" s="122"/>
    </row>
    <row r="28" spans="1:46" ht="15.6">
      <c r="A28" s="224" t="s">
        <v>180</v>
      </c>
      <c r="B28" s="224"/>
      <c r="C28" s="51" t="s">
        <v>181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0.25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f t="shared" si="2"/>
        <v>0.25</v>
      </c>
      <c r="R28" s="51">
        <v>0</v>
      </c>
      <c r="S28" s="51">
        <v>0.25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0.25</v>
      </c>
      <c r="Z28" s="51">
        <f t="shared" si="0"/>
        <v>0.5</v>
      </c>
      <c r="AA28" s="51">
        <v>0</v>
      </c>
      <c r="AB28" s="51">
        <v>0</v>
      </c>
      <c r="AC28" s="51">
        <v>0</v>
      </c>
      <c r="AD28" s="51">
        <v>0.25</v>
      </c>
      <c r="AE28" s="51">
        <v>0</v>
      </c>
      <c r="AF28" s="51">
        <f t="shared" si="1"/>
        <v>0.25</v>
      </c>
      <c r="AG28" s="122"/>
      <c r="AH28" s="122"/>
    </row>
    <row r="29" spans="1:46" ht="15.6">
      <c r="A29" s="224" t="s">
        <v>182</v>
      </c>
      <c r="B29" s="171"/>
      <c r="C29" s="51" t="s">
        <v>183</v>
      </c>
      <c r="D29" s="51">
        <v>0</v>
      </c>
      <c r="E29" s="51">
        <v>0</v>
      </c>
      <c r="F29" s="51">
        <v>0</v>
      </c>
      <c r="G29" s="51">
        <v>0</v>
      </c>
      <c r="H29" s="51">
        <v>0.25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f t="shared" si="2"/>
        <v>0.25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f t="shared" si="0"/>
        <v>0</v>
      </c>
      <c r="AA29" s="51">
        <v>0</v>
      </c>
      <c r="AB29" s="51">
        <v>0</v>
      </c>
      <c r="AC29" s="51">
        <v>0</v>
      </c>
      <c r="AD29" s="51">
        <v>0.25</v>
      </c>
      <c r="AE29" s="51">
        <v>0</v>
      </c>
      <c r="AF29" s="51">
        <f t="shared" si="1"/>
        <v>0.25</v>
      </c>
      <c r="AG29" s="122"/>
      <c r="AH29" s="122"/>
    </row>
    <row r="30" spans="1:46" ht="15.6">
      <c r="A30" s="224" t="s">
        <v>184</v>
      </c>
      <c r="B30" s="224"/>
      <c r="C30" s="51" t="s">
        <v>185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f t="shared" si="2"/>
        <v>0</v>
      </c>
      <c r="R30" s="51">
        <v>0</v>
      </c>
      <c r="S30" s="51">
        <v>0.25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f t="shared" si="0"/>
        <v>0.25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f t="shared" si="1"/>
        <v>0</v>
      </c>
      <c r="AG30" s="122"/>
      <c r="AH30" s="122"/>
    </row>
    <row r="31" spans="1:46" ht="15.6">
      <c r="A31" s="258" t="s">
        <v>186</v>
      </c>
      <c r="B31" s="258"/>
      <c r="C31" s="51" t="s">
        <v>187</v>
      </c>
      <c r="D31" s="51">
        <v>0.25</v>
      </c>
      <c r="E31" s="51">
        <v>0.25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f t="shared" si="2"/>
        <v>0.5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0.25</v>
      </c>
      <c r="Z31" s="51">
        <f t="shared" si="0"/>
        <v>0.25</v>
      </c>
      <c r="AA31" s="51">
        <v>0</v>
      </c>
      <c r="AB31" s="51">
        <v>0</v>
      </c>
      <c r="AC31" s="51">
        <v>0</v>
      </c>
      <c r="AD31" s="51">
        <v>0</v>
      </c>
      <c r="AE31" s="51">
        <v>0.25</v>
      </c>
      <c r="AF31" s="51">
        <f t="shared" si="1"/>
        <v>0.25</v>
      </c>
      <c r="AG31" s="122"/>
      <c r="AH31" s="122"/>
    </row>
    <row r="32" spans="1:46" ht="15.6">
      <c r="A32" s="258" t="s">
        <v>188</v>
      </c>
      <c r="B32" s="258"/>
      <c r="C32" s="51" t="s">
        <v>189</v>
      </c>
      <c r="D32" s="51">
        <v>0.25</v>
      </c>
      <c r="E32" s="51">
        <v>0.25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f>SUM(D32:P32)</f>
        <v>0.5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f t="shared" si="0"/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0.25</v>
      </c>
      <c r="AF32" s="51">
        <f t="shared" si="1"/>
        <v>0.25</v>
      </c>
      <c r="AG32" s="122"/>
      <c r="AH32" s="122"/>
    </row>
    <row r="33" spans="1:34" ht="15.6">
      <c r="A33" s="224" t="s">
        <v>190</v>
      </c>
      <c r="B33" s="224"/>
      <c r="C33" s="51" t="s">
        <v>191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f>SUM(D33:P33)</f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f t="shared" si="0"/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0.25</v>
      </c>
      <c r="AF33" s="51">
        <f t="shared" si="1"/>
        <v>0.25</v>
      </c>
      <c r="AG33" s="122"/>
      <c r="AH33" s="122"/>
    </row>
    <row r="34" spans="1:34" ht="15.6">
      <c r="A34" s="224" t="s">
        <v>192</v>
      </c>
      <c r="B34" s="171"/>
      <c r="C34" s="51" t="s">
        <v>193</v>
      </c>
      <c r="D34" s="51">
        <v>0.25</v>
      </c>
      <c r="E34" s="51">
        <v>0.25</v>
      </c>
      <c r="F34" s="51">
        <v>0.25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f>SUM(D34:P34)</f>
        <v>0.75</v>
      </c>
      <c r="R34" s="51">
        <v>0.25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f t="shared" si="0"/>
        <v>0.25</v>
      </c>
      <c r="AA34" s="51">
        <v>0</v>
      </c>
      <c r="AB34" s="51">
        <v>0</v>
      </c>
      <c r="AC34" s="51">
        <v>0</v>
      </c>
      <c r="AD34" s="51">
        <v>0</v>
      </c>
      <c r="AE34" s="51">
        <v>0.25</v>
      </c>
      <c r="AF34" s="51">
        <f t="shared" si="1"/>
        <v>0.25</v>
      </c>
      <c r="AG34" s="122"/>
      <c r="AH34" s="122"/>
    </row>
    <row r="35" spans="1:34" ht="15.6">
      <c r="A35" s="224" t="s">
        <v>194</v>
      </c>
      <c r="B35" s="224"/>
      <c r="C35" s="51" t="s">
        <v>195</v>
      </c>
      <c r="D35" s="51">
        <v>0.25</v>
      </c>
      <c r="E35" s="51">
        <v>0.25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0.25</v>
      </c>
      <c r="L35" s="51">
        <v>0</v>
      </c>
      <c r="M35" s="51">
        <v>0</v>
      </c>
      <c r="N35" s="51">
        <v>0</v>
      </c>
      <c r="O35" s="51">
        <v>0.25</v>
      </c>
      <c r="P35" s="51">
        <v>0</v>
      </c>
      <c r="Q35" s="51">
        <f>SUM(D35:P35)</f>
        <v>1</v>
      </c>
      <c r="R35" s="51">
        <v>0.25</v>
      </c>
      <c r="S35" s="51">
        <v>0.25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f t="shared" si="0"/>
        <v>0.5</v>
      </c>
      <c r="AA35" s="51">
        <v>0</v>
      </c>
      <c r="AB35" s="51">
        <v>0</v>
      </c>
      <c r="AC35" s="51">
        <v>0</v>
      </c>
      <c r="AD35" s="51">
        <v>0.25</v>
      </c>
      <c r="AE35" s="51">
        <v>0</v>
      </c>
      <c r="AF35" s="51">
        <f t="shared" si="1"/>
        <v>0.25</v>
      </c>
      <c r="AG35" s="122"/>
      <c r="AH35" s="122"/>
    </row>
    <row r="36" spans="1:34" ht="15.6">
      <c r="A36" s="224" t="s">
        <v>196</v>
      </c>
      <c r="B36" s="224"/>
      <c r="C36" s="51" t="s">
        <v>197</v>
      </c>
      <c r="D36" s="51">
        <v>0.25</v>
      </c>
      <c r="E36" s="51">
        <v>0.25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0.25</v>
      </c>
      <c r="L36" s="51">
        <v>0</v>
      </c>
      <c r="M36" s="123">
        <v>0.25</v>
      </c>
      <c r="N36" s="51">
        <v>0</v>
      </c>
      <c r="O36" s="51">
        <v>0</v>
      </c>
      <c r="P36" s="51">
        <v>0</v>
      </c>
      <c r="Q36" s="51">
        <f>SUM(D36:P36)</f>
        <v>1</v>
      </c>
      <c r="R36" s="51">
        <v>0</v>
      </c>
      <c r="S36" s="51">
        <v>0.25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f t="shared" si="0"/>
        <v>0.25</v>
      </c>
      <c r="AA36" s="51">
        <v>0</v>
      </c>
      <c r="AB36" s="51">
        <v>0</v>
      </c>
      <c r="AC36" s="51">
        <v>0.25</v>
      </c>
      <c r="AD36" s="51">
        <v>0</v>
      </c>
      <c r="AE36" s="51">
        <v>0</v>
      </c>
      <c r="AF36" s="51">
        <f t="shared" si="1"/>
        <v>0.25</v>
      </c>
      <c r="AG36" s="122"/>
      <c r="AH36" s="122"/>
    </row>
    <row r="37" spans="1:34" ht="15.6">
      <c r="A37" s="259"/>
      <c r="B37" s="25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34" ht="15.6">
      <c r="A38" s="259"/>
      <c r="B38" s="25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34" ht="15.6">
      <c r="A39" s="259"/>
      <c r="B39" s="25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34" ht="15.6">
      <c r="A40" s="259"/>
      <c r="B40" s="25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</sheetData>
  <mergeCells count="72">
    <mergeCell ref="A38:B38"/>
    <mergeCell ref="A39:B39"/>
    <mergeCell ref="A40:B40"/>
    <mergeCell ref="A32:B32"/>
    <mergeCell ref="A33:B33"/>
    <mergeCell ref="A34:B34"/>
    <mergeCell ref="A35:B35"/>
    <mergeCell ref="A36:B36"/>
    <mergeCell ref="A37:B37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A5:AA6"/>
    <mergeCell ref="K5:K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7:B7"/>
    <mergeCell ref="S5:S6"/>
    <mergeCell ref="U5:U6"/>
    <mergeCell ref="V5:X6"/>
    <mergeCell ref="L5:L6"/>
    <mergeCell ref="M5:M6"/>
    <mergeCell ref="N5:N6"/>
    <mergeCell ref="O5:O6"/>
    <mergeCell ref="P5:P6"/>
    <mergeCell ref="R5:R6"/>
    <mergeCell ref="G5:G6"/>
    <mergeCell ref="H5:H6"/>
    <mergeCell ref="I5:I6"/>
    <mergeCell ref="J5:J6"/>
    <mergeCell ref="T5:T6"/>
    <mergeCell ref="AF3:AF6"/>
    <mergeCell ref="A4:C4"/>
    <mergeCell ref="A5:C5"/>
    <mergeCell ref="D5:D6"/>
    <mergeCell ref="E5:E6"/>
    <mergeCell ref="A3:C3"/>
    <mergeCell ref="Q3:Q6"/>
    <mergeCell ref="V3:X3"/>
    <mergeCell ref="Z3:Z6"/>
    <mergeCell ref="AB3:AB6"/>
    <mergeCell ref="AC5:AC6"/>
    <mergeCell ref="AD5:AD6"/>
    <mergeCell ref="AE5:AE6"/>
    <mergeCell ref="A6:B6"/>
    <mergeCell ref="Y5:Y6"/>
    <mergeCell ref="F5:F6"/>
    <mergeCell ref="A1:C2"/>
    <mergeCell ref="D2:Q2"/>
    <mergeCell ref="R2:Z2"/>
    <mergeCell ref="AA2:AB2"/>
    <mergeCell ref="D1:AF1"/>
    <mergeCell ref="AC2:AF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Z35"/>
  <sheetViews>
    <sheetView topLeftCell="A7" workbookViewId="0">
      <selection activeCell="M28" sqref="M28"/>
    </sheetView>
  </sheetViews>
  <sheetFormatPr defaultRowHeight="14.4"/>
  <cols>
    <col min="1" max="1" width="10.6640625" customWidth="1"/>
    <col min="3" max="3" width="14.109375" customWidth="1"/>
    <col min="8" max="8" width="12.21875" customWidth="1"/>
    <col min="11" max="11" width="12.109375" customWidth="1"/>
  </cols>
  <sheetData>
    <row r="1" spans="1:25" ht="36.6">
      <c r="A1" s="239" t="s">
        <v>1101</v>
      </c>
      <c r="B1" s="260"/>
      <c r="C1" s="262" t="s">
        <v>277</v>
      </c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ht="15.6">
      <c r="A2" s="260"/>
      <c r="B2" s="261"/>
      <c r="C2" s="263" t="s">
        <v>0</v>
      </c>
      <c r="D2" s="263"/>
      <c r="E2" s="263"/>
      <c r="F2" s="263"/>
      <c r="G2" s="263"/>
      <c r="H2" s="263"/>
      <c r="I2" s="263"/>
      <c r="J2" s="263"/>
      <c r="K2" s="263"/>
      <c r="L2" s="263"/>
      <c r="M2" s="264" t="s">
        <v>3</v>
      </c>
      <c r="N2" s="265"/>
      <c r="O2" s="265"/>
      <c r="P2" s="265"/>
      <c r="Q2" s="265"/>
      <c r="R2" s="265"/>
      <c r="S2" s="266"/>
      <c r="T2" s="267" t="s">
        <v>1</v>
      </c>
      <c r="U2" s="268"/>
      <c r="V2" s="267" t="s">
        <v>4</v>
      </c>
      <c r="W2" s="267"/>
      <c r="X2" s="267"/>
      <c r="Y2" s="267"/>
    </row>
    <row r="3" spans="1:25" ht="31.2">
      <c r="A3" s="274" t="s">
        <v>5</v>
      </c>
      <c r="B3" s="275"/>
      <c r="C3" s="126" t="s">
        <v>199</v>
      </c>
      <c r="D3" s="127">
        <v>10.220000000000001</v>
      </c>
      <c r="E3" s="127">
        <v>10.23</v>
      </c>
      <c r="F3" s="128">
        <v>10.25</v>
      </c>
      <c r="G3" s="82">
        <v>10.25</v>
      </c>
      <c r="H3" s="113">
        <v>10.26</v>
      </c>
      <c r="I3" s="113">
        <v>10.27</v>
      </c>
      <c r="J3" s="82">
        <v>10.31</v>
      </c>
      <c r="K3" s="82">
        <v>11.13</v>
      </c>
      <c r="L3" s="276" t="s">
        <v>6</v>
      </c>
      <c r="M3" s="83" t="s">
        <v>20</v>
      </c>
      <c r="N3" s="83" t="s">
        <v>200</v>
      </c>
      <c r="O3" s="83">
        <v>10.25</v>
      </c>
      <c r="P3" s="83">
        <v>10.28</v>
      </c>
      <c r="Q3" s="83" t="s">
        <v>201</v>
      </c>
      <c r="R3" s="83">
        <v>11.8</v>
      </c>
      <c r="S3" s="272" t="s">
        <v>9</v>
      </c>
      <c r="T3" s="82">
        <v>11.15</v>
      </c>
      <c r="U3" s="269" t="s">
        <v>7</v>
      </c>
      <c r="V3" s="131">
        <v>10.25</v>
      </c>
      <c r="W3" s="131">
        <v>11.9</v>
      </c>
      <c r="X3" s="82" t="s">
        <v>21</v>
      </c>
      <c r="Y3" s="269" t="s">
        <v>10</v>
      </c>
    </row>
    <row r="4" spans="1:25" ht="62.4">
      <c r="A4" s="271" t="s">
        <v>11</v>
      </c>
      <c r="B4" s="269"/>
      <c r="C4" s="129" t="s">
        <v>202</v>
      </c>
      <c r="D4" s="130" t="s">
        <v>203</v>
      </c>
      <c r="E4" s="130" t="s">
        <v>204</v>
      </c>
      <c r="F4" s="79" t="s">
        <v>25</v>
      </c>
      <c r="G4" s="79" t="s">
        <v>26</v>
      </c>
      <c r="H4" s="114" t="s">
        <v>205</v>
      </c>
      <c r="I4" s="114" t="s">
        <v>29</v>
      </c>
      <c r="J4" s="130" t="s">
        <v>206</v>
      </c>
      <c r="K4" s="130" t="s">
        <v>118</v>
      </c>
      <c r="L4" s="277"/>
      <c r="M4" s="83" t="s">
        <v>207</v>
      </c>
      <c r="N4" s="83" t="s">
        <v>208</v>
      </c>
      <c r="O4" s="83" t="s">
        <v>209</v>
      </c>
      <c r="P4" s="83" t="s">
        <v>121</v>
      </c>
      <c r="Q4" s="83" t="s">
        <v>126</v>
      </c>
      <c r="R4" s="83" t="s">
        <v>210</v>
      </c>
      <c r="S4" s="272"/>
      <c r="T4" s="82" t="s">
        <v>1108</v>
      </c>
      <c r="U4" s="278"/>
      <c r="V4" s="83" t="s">
        <v>211</v>
      </c>
      <c r="W4" s="83" t="s">
        <v>212</v>
      </c>
      <c r="X4" s="132" t="s">
        <v>130</v>
      </c>
      <c r="Y4" s="270"/>
    </row>
    <row r="5" spans="1:25" ht="15.6">
      <c r="A5" s="272" t="s">
        <v>13</v>
      </c>
      <c r="B5" s="272"/>
      <c r="C5" s="273"/>
      <c r="D5" s="181" t="s">
        <v>213</v>
      </c>
      <c r="E5" s="181" t="s">
        <v>14</v>
      </c>
      <c r="F5" s="181" t="s">
        <v>15</v>
      </c>
      <c r="G5" s="181" t="s">
        <v>14</v>
      </c>
      <c r="H5" s="181" t="s">
        <v>214</v>
      </c>
      <c r="I5" s="178" t="s">
        <v>215</v>
      </c>
      <c r="J5" s="181" t="s">
        <v>14</v>
      </c>
      <c r="K5" s="181" t="s">
        <v>135</v>
      </c>
      <c r="L5" s="270"/>
      <c r="M5" s="273" t="s">
        <v>15</v>
      </c>
      <c r="N5" s="273" t="s">
        <v>216</v>
      </c>
      <c r="O5" s="273" t="s">
        <v>217</v>
      </c>
      <c r="P5" s="193" t="s">
        <v>15</v>
      </c>
      <c r="Q5" s="193"/>
      <c r="R5" s="193" t="s">
        <v>218</v>
      </c>
      <c r="S5" s="272"/>
      <c r="T5" s="281"/>
      <c r="U5" s="270"/>
      <c r="V5" s="282" t="s">
        <v>14</v>
      </c>
      <c r="W5" s="280" t="s">
        <v>14</v>
      </c>
      <c r="X5" s="181"/>
      <c r="Y5" s="270"/>
    </row>
    <row r="6" spans="1:25" ht="15.6">
      <c r="A6" s="97" t="s">
        <v>17</v>
      </c>
      <c r="B6" s="97" t="s">
        <v>18</v>
      </c>
      <c r="C6" s="273"/>
      <c r="D6" s="181"/>
      <c r="E6" s="181"/>
      <c r="F6" s="181"/>
      <c r="G6" s="181"/>
      <c r="H6" s="181"/>
      <c r="I6" s="179"/>
      <c r="J6" s="181"/>
      <c r="K6" s="181"/>
      <c r="L6" s="270"/>
      <c r="M6" s="279"/>
      <c r="N6" s="279"/>
      <c r="O6" s="279"/>
      <c r="P6" s="193"/>
      <c r="Q6" s="193"/>
      <c r="R6" s="193"/>
      <c r="S6" s="272"/>
      <c r="T6" s="281"/>
      <c r="U6" s="270"/>
      <c r="V6" s="279"/>
      <c r="W6" s="280"/>
      <c r="X6" s="181"/>
      <c r="Y6" s="270"/>
    </row>
    <row r="7" spans="1:25">
      <c r="A7" s="11" t="s">
        <v>219</v>
      </c>
      <c r="B7" s="11" t="s">
        <v>220</v>
      </c>
      <c r="C7" s="12">
        <v>0</v>
      </c>
      <c r="D7" s="13">
        <v>0.25</v>
      </c>
      <c r="E7" s="13">
        <v>0.25</v>
      </c>
      <c r="F7" s="14">
        <v>0</v>
      </c>
      <c r="G7" s="14">
        <v>0</v>
      </c>
      <c r="H7" s="14">
        <v>0.25</v>
      </c>
      <c r="I7" s="14">
        <v>0</v>
      </c>
      <c r="J7" s="14">
        <v>0.25</v>
      </c>
      <c r="K7" s="14">
        <v>0.25</v>
      </c>
      <c r="L7" s="15">
        <v>1.25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7">
        <v>0</v>
      </c>
      <c r="U7" s="18">
        <v>0</v>
      </c>
      <c r="V7" s="18">
        <v>0</v>
      </c>
      <c r="W7" s="18">
        <v>0</v>
      </c>
      <c r="X7" s="17">
        <v>0</v>
      </c>
      <c r="Y7" s="18">
        <v>0</v>
      </c>
    </row>
    <row r="8" spans="1:25">
      <c r="A8" s="11" t="s">
        <v>221</v>
      </c>
      <c r="B8" s="11" t="s">
        <v>222</v>
      </c>
      <c r="C8" s="12">
        <v>0</v>
      </c>
      <c r="D8" s="13">
        <v>0</v>
      </c>
      <c r="E8" s="13">
        <v>0.25</v>
      </c>
      <c r="F8" s="14">
        <v>0</v>
      </c>
      <c r="G8" s="14">
        <v>0</v>
      </c>
      <c r="H8" s="14">
        <v>0</v>
      </c>
      <c r="I8" s="14">
        <v>0.25</v>
      </c>
      <c r="J8" s="14">
        <v>0</v>
      </c>
      <c r="K8" s="14">
        <v>0</v>
      </c>
      <c r="L8" s="15">
        <v>0.5</v>
      </c>
      <c r="M8" s="19">
        <v>0</v>
      </c>
      <c r="N8" s="19">
        <v>0</v>
      </c>
      <c r="O8" s="19">
        <v>0.25</v>
      </c>
      <c r="P8" s="19">
        <v>0</v>
      </c>
      <c r="Q8" s="19">
        <v>0</v>
      </c>
      <c r="R8" s="19">
        <v>0.25</v>
      </c>
      <c r="S8" s="19">
        <v>0.5</v>
      </c>
      <c r="T8" s="19">
        <v>0</v>
      </c>
      <c r="U8" s="16">
        <v>0</v>
      </c>
      <c r="V8" s="19">
        <v>0.25</v>
      </c>
      <c r="W8" s="19">
        <v>0</v>
      </c>
      <c r="X8" s="19">
        <v>0</v>
      </c>
      <c r="Y8" s="16">
        <v>0.25</v>
      </c>
    </row>
    <row r="9" spans="1:25">
      <c r="A9" s="11" t="s">
        <v>223</v>
      </c>
      <c r="B9" s="11" t="s">
        <v>224</v>
      </c>
      <c r="C9" s="12">
        <v>0</v>
      </c>
      <c r="D9" s="13">
        <v>0</v>
      </c>
      <c r="E9" s="13">
        <v>0.25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5">
        <v>0.25</v>
      </c>
      <c r="M9" s="16">
        <v>0</v>
      </c>
      <c r="N9" s="16">
        <v>0</v>
      </c>
      <c r="O9" s="16">
        <v>0.25</v>
      </c>
      <c r="P9" s="16">
        <v>0</v>
      </c>
      <c r="Q9" s="16">
        <v>0</v>
      </c>
      <c r="R9" s="16">
        <v>0.25</v>
      </c>
      <c r="S9" s="16">
        <v>0.5</v>
      </c>
      <c r="T9" s="17">
        <v>0</v>
      </c>
      <c r="U9" s="16">
        <v>0</v>
      </c>
      <c r="V9" s="16">
        <v>0.25</v>
      </c>
      <c r="W9" s="16">
        <v>0</v>
      </c>
      <c r="X9" s="17">
        <v>0</v>
      </c>
      <c r="Y9" s="16">
        <v>0.25</v>
      </c>
    </row>
    <row r="10" spans="1:25">
      <c r="A10" s="11" t="s">
        <v>225</v>
      </c>
      <c r="B10" s="11" t="s">
        <v>226</v>
      </c>
      <c r="C10" s="12">
        <v>0</v>
      </c>
      <c r="D10" s="13">
        <v>0</v>
      </c>
      <c r="E10" s="13">
        <v>0</v>
      </c>
      <c r="F10" s="14">
        <v>0</v>
      </c>
      <c r="G10" s="14">
        <v>0</v>
      </c>
      <c r="H10" s="14">
        <v>0</v>
      </c>
      <c r="I10" s="14">
        <v>0.25</v>
      </c>
      <c r="J10" s="14">
        <v>0</v>
      </c>
      <c r="K10" s="14">
        <v>0</v>
      </c>
      <c r="L10" s="15">
        <v>0.25</v>
      </c>
      <c r="M10" s="16">
        <v>0</v>
      </c>
      <c r="N10" s="16">
        <v>0</v>
      </c>
      <c r="O10" s="16">
        <v>0.25</v>
      </c>
      <c r="P10" s="16">
        <v>0</v>
      </c>
      <c r="Q10" s="16">
        <v>0.25</v>
      </c>
      <c r="R10" s="16">
        <v>0</v>
      </c>
      <c r="S10" s="16">
        <v>0.5</v>
      </c>
      <c r="T10" s="17">
        <v>0</v>
      </c>
      <c r="U10" s="16">
        <v>0</v>
      </c>
      <c r="V10" s="16">
        <v>0.25</v>
      </c>
      <c r="W10" s="16">
        <v>0</v>
      </c>
      <c r="X10" s="17">
        <v>0</v>
      </c>
      <c r="Y10" s="16">
        <v>0.25</v>
      </c>
    </row>
    <row r="11" spans="1:25">
      <c r="A11" s="11" t="s">
        <v>227</v>
      </c>
      <c r="B11" s="11" t="s">
        <v>228</v>
      </c>
      <c r="C11" s="12">
        <v>0</v>
      </c>
      <c r="D11" s="13">
        <v>0</v>
      </c>
      <c r="E11" s="13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5">
        <v>0</v>
      </c>
      <c r="M11" s="16">
        <v>0</v>
      </c>
      <c r="N11" s="16">
        <v>0.25</v>
      </c>
      <c r="O11" s="16">
        <v>0</v>
      </c>
      <c r="P11" s="16">
        <v>0</v>
      </c>
      <c r="Q11" s="16">
        <v>0</v>
      </c>
      <c r="R11" s="16">
        <v>0</v>
      </c>
      <c r="S11" s="16">
        <v>0.25</v>
      </c>
      <c r="T11" s="17">
        <v>0.25</v>
      </c>
      <c r="U11" s="16">
        <v>0.25</v>
      </c>
      <c r="V11" s="16">
        <v>0</v>
      </c>
      <c r="W11" s="16">
        <v>0</v>
      </c>
      <c r="X11" s="17">
        <v>0</v>
      </c>
      <c r="Y11" s="16">
        <v>0</v>
      </c>
    </row>
    <row r="12" spans="1:25">
      <c r="A12" s="11" t="s">
        <v>229</v>
      </c>
      <c r="B12" s="11" t="s">
        <v>230</v>
      </c>
      <c r="C12" s="12">
        <v>0</v>
      </c>
      <c r="D12" s="13">
        <v>0</v>
      </c>
      <c r="E12" s="13">
        <v>0</v>
      </c>
      <c r="F12" s="14">
        <v>0</v>
      </c>
      <c r="G12" s="14">
        <v>0</v>
      </c>
      <c r="H12" s="14">
        <v>0</v>
      </c>
      <c r="I12" s="14">
        <v>0.25</v>
      </c>
      <c r="J12" s="14">
        <v>0</v>
      </c>
      <c r="K12" s="14">
        <v>0</v>
      </c>
      <c r="L12" s="15">
        <v>0.25</v>
      </c>
      <c r="M12" s="16">
        <v>0</v>
      </c>
      <c r="N12" s="16">
        <v>0</v>
      </c>
      <c r="O12" s="16">
        <v>0</v>
      </c>
      <c r="P12" s="16">
        <v>0</v>
      </c>
      <c r="Q12" s="16">
        <v>0.25</v>
      </c>
      <c r="R12" s="16">
        <v>0</v>
      </c>
      <c r="S12" s="16">
        <v>0.25</v>
      </c>
      <c r="T12" s="17">
        <v>0</v>
      </c>
      <c r="U12" s="16">
        <v>0</v>
      </c>
      <c r="V12" s="16">
        <v>0.25</v>
      </c>
      <c r="W12" s="16">
        <v>0</v>
      </c>
      <c r="X12" s="17">
        <v>0</v>
      </c>
      <c r="Y12" s="16">
        <v>0.25</v>
      </c>
    </row>
    <row r="13" spans="1:25">
      <c r="A13" s="11" t="s">
        <v>231</v>
      </c>
      <c r="B13" s="11" t="s">
        <v>232</v>
      </c>
      <c r="C13" s="12">
        <v>0</v>
      </c>
      <c r="D13" s="18">
        <v>0</v>
      </c>
      <c r="E13" s="18">
        <v>0.25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5">
        <v>0.25</v>
      </c>
      <c r="M13" s="16">
        <v>0</v>
      </c>
      <c r="N13" s="16">
        <v>0</v>
      </c>
      <c r="O13" s="16">
        <v>0.25</v>
      </c>
      <c r="P13" s="16">
        <v>0</v>
      </c>
      <c r="Q13" s="16">
        <v>0</v>
      </c>
      <c r="R13" s="16">
        <v>0.25</v>
      </c>
      <c r="S13" s="16">
        <v>0.5</v>
      </c>
      <c r="T13" s="17">
        <v>0</v>
      </c>
      <c r="U13" s="16">
        <v>0</v>
      </c>
      <c r="V13" s="16">
        <v>0.25</v>
      </c>
      <c r="W13" s="16">
        <v>0</v>
      </c>
      <c r="X13" s="17">
        <v>0</v>
      </c>
      <c r="Y13" s="16">
        <v>0.25</v>
      </c>
    </row>
    <row r="14" spans="1:25">
      <c r="A14" s="11" t="s">
        <v>233</v>
      </c>
      <c r="B14" s="11" t="s">
        <v>234</v>
      </c>
      <c r="C14" s="12">
        <v>0</v>
      </c>
      <c r="D14" s="18">
        <v>0.25</v>
      </c>
      <c r="E14" s="18">
        <v>0</v>
      </c>
      <c r="F14" s="17">
        <v>0</v>
      </c>
      <c r="G14" s="17">
        <v>0</v>
      </c>
      <c r="H14" s="17">
        <v>0</v>
      </c>
      <c r="I14" s="17">
        <v>0.25</v>
      </c>
      <c r="J14" s="17">
        <v>0</v>
      </c>
      <c r="K14" s="17">
        <v>0</v>
      </c>
      <c r="L14" s="15">
        <v>0.5</v>
      </c>
      <c r="M14" s="16">
        <v>0.25</v>
      </c>
      <c r="N14" s="16">
        <v>0</v>
      </c>
      <c r="O14" s="16">
        <v>0.25</v>
      </c>
      <c r="P14" s="16">
        <v>0</v>
      </c>
      <c r="Q14" s="16">
        <v>0</v>
      </c>
      <c r="R14" s="16">
        <v>0</v>
      </c>
      <c r="S14" s="16">
        <v>0.5</v>
      </c>
      <c r="T14" s="17">
        <v>0</v>
      </c>
      <c r="U14" s="16">
        <v>0</v>
      </c>
      <c r="V14" s="16">
        <v>0</v>
      </c>
      <c r="W14" s="16">
        <v>0</v>
      </c>
      <c r="X14" s="17">
        <v>0</v>
      </c>
      <c r="Y14" s="16">
        <v>0</v>
      </c>
    </row>
    <row r="15" spans="1:25">
      <c r="A15" s="11" t="s">
        <v>235</v>
      </c>
      <c r="B15" s="11" t="s">
        <v>236</v>
      </c>
      <c r="C15" s="12">
        <v>0</v>
      </c>
      <c r="D15" s="18">
        <v>0.25</v>
      </c>
      <c r="E15" s="18">
        <v>0</v>
      </c>
      <c r="F15" s="17">
        <v>0.25</v>
      </c>
      <c r="G15" s="17">
        <v>0</v>
      </c>
      <c r="H15" s="17">
        <v>0</v>
      </c>
      <c r="I15" s="17">
        <v>0.25</v>
      </c>
      <c r="J15" s="17">
        <v>0</v>
      </c>
      <c r="K15" s="17">
        <v>0</v>
      </c>
      <c r="L15" s="15">
        <v>0.75</v>
      </c>
      <c r="M15" s="16">
        <v>0.25</v>
      </c>
      <c r="N15" s="16">
        <v>0</v>
      </c>
      <c r="O15" s="16">
        <v>0.25</v>
      </c>
      <c r="P15" s="16">
        <v>0</v>
      </c>
      <c r="Q15" s="16">
        <v>0</v>
      </c>
      <c r="R15" s="16">
        <v>0</v>
      </c>
      <c r="S15" s="16">
        <v>0.5</v>
      </c>
      <c r="T15" s="17">
        <v>0</v>
      </c>
      <c r="U15" s="16">
        <v>0</v>
      </c>
      <c r="V15" s="16">
        <v>0</v>
      </c>
      <c r="W15" s="16">
        <v>0</v>
      </c>
      <c r="X15" s="17">
        <v>0.25</v>
      </c>
      <c r="Y15" s="16">
        <v>0.25</v>
      </c>
    </row>
    <row r="16" spans="1:25">
      <c r="A16" s="11" t="s">
        <v>237</v>
      </c>
      <c r="B16" s="11" t="s">
        <v>238</v>
      </c>
      <c r="C16" s="12">
        <v>0</v>
      </c>
      <c r="D16" s="18">
        <v>0.25</v>
      </c>
      <c r="E16" s="18">
        <v>0</v>
      </c>
      <c r="F16" s="17">
        <v>0</v>
      </c>
      <c r="G16" s="17">
        <v>0</v>
      </c>
      <c r="H16" s="17">
        <v>0</v>
      </c>
      <c r="I16" s="17">
        <v>0.25</v>
      </c>
      <c r="J16" s="17">
        <v>0</v>
      </c>
      <c r="K16" s="17">
        <v>0</v>
      </c>
      <c r="L16" s="15">
        <v>0.5</v>
      </c>
      <c r="M16" s="16">
        <v>0.25</v>
      </c>
      <c r="N16" s="16">
        <v>0</v>
      </c>
      <c r="O16" s="16">
        <v>0.25</v>
      </c>
      <c r="P16" s="16">
        <v>0.25</v>
      </c>
      <c r="Q16" s="16">
        <v>0.25</v>
      </c>
      <c r="R16" s="16">
        <v>0</v>
      </c>
      <c r="S16" s="16">
        <v>1</v>
      </c>
      <c r="T16" s="17">
        <v>0</v>
      </c>
      <c r="U16" s="16">
        <v>0</v>
      </c>
      <c r="V16" s="16">
        <v>0</v>
      </c>
      <c r="W16" s="16">
        <v>0.25</v>
      </c>
      <c r="X16" s="17">
        <v>0.25</v>
      </c>
      <c r="Y16" s="16">
        <v>0.5</v>
      </c>
    </row>
    <row r="17" spans="1:25">
      <c r="A17" s="11" t="s">
        <v>239</v>
      </c>
      <c r="B17" s="11" t="s">
        <v>240</v>
      </c>
      <c r="C17" s="12">
        <v>0</v>
      </c>
      <c r="D17" s="18">
        <v>0.25</v>
      </c>
      <c r="E17" s="18">
        <v>0</v>
      </c>
      <c r="F17" s="17">
        <v>0</v>
      </c>
      <c r="G17" s="17">
        <v>0</v>
      </c>
      <c r="H17" s="17">
        <v>0</v>
      </c>
      <c r="I17" s="17">
        <v>0.25</v>
      </c>
      <c r="J17" s="17">
        <v>0</v>
      </c>
      <c r="K17" s="17">
        <v>0</v>
      </c>
      <c r="L17" s="15">
        <v>0.5</v>
      </c>
      <c r="M17" s="16">
        <v>0.25</v>
      </c>
      <c r="N17" s="16">
        <v>0</v>
      </c>
      <c r="O17" s="16">
        <v>0.25</v>
      </c>
      <c r="P17" s="16">
        <v>0</v>
      </c>
      <c r="Q17" s="16">
        <v>0</v>
      </c>
      <c r="R17" s="16">
        <v>0</v>
      </c>
      <c r="S17" s="16">
        <v>0.5</v>
      </c>
      <c r="T17" s="17">
        <v>0</v>
      </c>
      <c r="U17" s="16">
        <v>0</v>
      </c>
      <c r="V17" s="16">
        <v>0</v>
      </c>
      <c r="W17" s="16">
        <v>0</v>
      </c>
      <c r="X17" s="17">
        <v>0</v>
      </c>
      <c r="Y17" s="16">
        <v>0</v>
      </c>
    </row>
    <row r="18" spans="1:25">
      <c r="A18" s="11" t="s">
        <v>241</v>
      </c>
      <c r="B18" s="11" t="s">
        <v>242</v>
      </c>
      <c r="C18" s="12">
        <v>0</v>
      </c>
      <c r="D18" s="18">
        <v>0.25</v>
      </c>
      <c r="E18" s="18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5">
        <v>0.25</v>
      </c>
      <c r="M18" s="16">
        <v>0</v>
      </c>
      <c r="N18" s="16">
        <v>0</v>
      </c>
      <c r="O18" s="16">
        <v>0.25</v>
      </c>
      <c r="P18" s="16">
        <v>0</v>
      </c>
      <c r="Q18" s="16">
        <v>0</v>
      </c>
      <c r="R18" s="16">
        <v>0</v>
      </c>
      <c r="S18" s="16">
        <v>0.25</v>
      </c>
      <c r="T18" s="17">
        <v>0</v>
      </c>
      <c r="U18" s="16">
        <v>0</v>
      </c>
      <c r="V18" s="16">
        <v>0</v>
      </c>
      <c r="W18" s="16">
        <v>0</v>
      </c>
      <c r="X18" s="17">
        <v>0.25</v>
      </c>
      <c r="Y18" s="16">
        <v>0.25</v>
      </c>
    </row>
    <row r="19" spans="1:25">
      <c r="A19" s="11" t="s">
        <v>243</v>
      </c>
      <c r="B19" s="11" t="s">
        <v>244</v>
      </c>
      <c r="C19" s="12">
        <v>0</v>
      </c>
      <c r="D19" s="18">
        <v>0</v>
      </c>
      <c r="E19" s="18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5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0.25</v>
      </c>
      <c r="R19" s="16">
        <v>0</v>
      </c>
      <c r="S19" s="16">
        <v>0.25</v>
      </c>
      <c r="T19" s="17">
        <v>0</v>
      </c>
      <c r="U19" s="16">
        <v>0</v>
      </c>
      <c r="V19" s="16">
        <v>0</v>
      </c>
      <c r="W19" s="16">
        <v>0.25</v>
      </c>
      <c r="X19" s="17">
        <v>0.25</v>
      </c>
      <c r="Y19" s="16">
        <v>0.5</v>
      </c>
    </row>
    <row r="20" spans="1:25">
      <c r="A20" s="11" t="s">
        <v>245</v>
      </c>
      <c r="B20" s="11" t="s">
        <v>246</v>
      </c>
      <c r="C20" s="20">
        <v>0</v>
      </c>
      <c r="D20" s="21">
        <v>0.25</v>
      </c>
      <c r="E20" s="21">
        <v>0</v>
      </c>
      <c r="F20" s="22">
        <v>0</v>
      </c>
      <c r="G20" s="22">
        <v>0.25</v>
      </c>
      <c r="H20" s="22">
        <v>0</v>
      </c>
      <c r="I20" s="22">
        <v>0</v>
      </c>
      <c r="J20" s="22">
        <v>0</v>
      </c>
      <c r="K20" s="22">
        <v>0</v>
      </c>
      <c r="L20" s="23">
        <v>0.5</v>
      </c>
      <c r="M20" s="24">
        <v>0</v>
      </c>
      <c r="N20" s="24">
        <v>0.25</v>
      </c>
      <c r="O20" s="24">
        <v>0.25</v>
      </c>
      <c r="P20" s="24">
        <v>0</v>
      </c>
      <c r="Q20" s="24">
        <v>0</v>
      </c>
      <c r="R20" s="24">
        <v>0</v>
      </c>
      <c r="S20" s="24">
        <v>0.5</v>
      </c>
      <c r="T20" s="22">
        <v>0.25</v>
      </c>
      <c r="U20" s="24">
        <v>0.25</v>
      </c>
      <c r="V20" s="24">
        <v>0</v>
      </c>
      <c r="W20" s="24">
        <v>0</v>
      </c>
      <c r="X20" s="22">
        <v>0</v>
      </c>
      <c r="Y20" s="24">
        <v>0</v>
      </c>
    </row>
    <row r="21" spans="1:25">
      <c r="A21" s="25" t="s">
        <v>247</v>
      </c>
      <c r="B21" s="25" t="s">
        <v>248</v>
      </c>
      <c r="C21" s="25">
        <v>0</v>
      </c>
      <c r="D21" s="16">
        <v>0</v>
      </c>
      <c r="E21" s="16">
        <v>0.25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6">
        <v>0.25</v>
      </c>
      <c r="M21" s="16">
        <v>0</v>
      </c>
      <c r="N21" s="16">
        <v>0</v>
      </c>
      <c r="O21" s="16">
        <v>0.25</v>
      </c>
      <c r="P21" s="16">
        <v>0</v>
      </c>
      <c r="Q21" s="16">
        <v>0</v>
      </c>
      <c r="R21" s="16">
        <v>0</v>
      </c>
      <c r="S21" s="16">
        <v>0.25</v>
      </c>
      <c r="T21" s="17">
        <v>0</v>
      </c>
      <c r="U21" s="16">
        <v>0</v>
      </c>
      <c r="V21" s="16">
        <v>0</v>
      </c>
      <c r="W21" s="16">
        <v>0</v>
      </c>
      <c r="X21" s="17">
        <v>0.25</v>
      </c>
      <c r="Y21" s="16">
        <v>0.25</v>
      </c>
    </row>
    <row r="22" spans="1:25">
      <c r="A22" s="11" t="s">
        <v>249</v>
      </c>
      <c r="B22" s="11" t="s">
        <v>250</v>
      </c>
      <c r="C22" s="11">
        <v>0</v>
      </c>
      <c r="D22" s="16">
        <v>0.25</v>
      </c>
      <c r="E22" s="16">
        <v>0.25</v>
      </c>
      <c r="F22" s="17">
        <v>0</v>
      </c>
      <c r="G22" s="17">
        <v>0.25</v>
      </c>
      <c r="H22" s="17">
        <v>0</v>
      </c>
      <c r="I22" s="17">
        <v>0</v>
      </c>
      <c r="J22" s="17">
        <v>0</v>
      </c>
      <c r="K22" s="17">
        <v>0</v>
      </c>
      <c r="L22" s="16">
        <v>0.75</v>
      </c>
      <c r="M22" s="16">
        <v>0</v>
      </c>
      <c r="N22" s="16">
        <v>0.25</v>
      </c>
      <c r="O22" s="16">
        <v>0.25</v>
      </c>
      <c r="P22" s="16">
        <v>0</v>
      </c>
      <c r="Q22" s="16">
        <v>0</v>
      </c>
      <c r="R22" s="16">
        <v>0</v>
      </c>
      <c r="S22" s="16">
        <v>0.5</v>
      </c>
      <c r="T22" s="17">
        <v>0.25</v>
      </c>
      <c r="U22" s="16">
        <v>0.25</v>
      </c>
      <c r="V22" s="16">
        <v>0</v>
      </c>
      <c r="W22" s="16">
        <v>0</v>
      </c>
      <c r="X22" s="17">
        <v>0.25</v>
      </c>
      <c r="Y22" s="16">
        <v>0.25</v>
      </c>
    </row>
    <row r="23" spans="1:25">
      <c r="A23" s="11" t="s">
        <v>251</v>
      </c>
      <c r="B23" s="11" t="s">
        <v>252</v>
      </c>
      <c r="C23" s="11">
        <v>0</v>
      </c>
      <c r="D23" s="16">
        <v>0</v>
      </c>
      <c r="E23" s="16">
        <v>0.25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6">
        <v>0.25</v>
      </c>
      <c r="M23" s="16">
        <v>0</v>
      </c>
      <c r="N23" s="16">
        <v>0</v>
      </c>
      <c r="O23" s="16">
        <v>0.25</v>
      </c>
      <c r="P23" s="16">
        <v>0</v>
      </c>
      <c r="Q23" s="16">
        <v>0</v>
      </c>
      <c r="R23" s="16">
        <v>0</v>
      </c>
      <c r="S23" s="16">
        <v>0.25</v>
      </c>
      <c r="T23" s="17">
        <v>0</v>
      </c>
      <c r="U23" s="16">
        <v>0</v>
      </c>
      <c r="V23" s="16">
        <v>0</v>
      </c>
      <c r="W23" s="16">
        <v>0</v>
      </c>
      <c r="X23" s="17">
        <v>0.25</v>
      </c>
      <c r="Y23" s="16">
        <v>0.25</v>
      </c>
    </row>
    <row r="24" spans="1:25">
      <c r="A24" s="11" t="s">
        <v>253</v>
      </c>
      <c r="B24" s="11" t="s">
        <v>254</v>
      </c>
      <c r="C24" s="11">
        <v>0</v>
      </c>
      <c r="D24" s="16">
        <v>0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7">
        <v>0</v>
      </c>
      <c r="U24" s="16">
        <v>0</v>
      </c>
      <c r="V24" s="16">
        <v>0</v>
      </c>
      <c r="W24" s="16">
        <v>0</v>
      </c>
      <c r="X24" s="17">
        <v>0</v>
      </c>
      <c r="Y24" s="16">
        <v>0</v>
      </c>
    </row>
    <row r="25" spans="1:25">
      <c r="A25" s="11" t="s">
        <v>255</v>
      </c>
      <c r="B25" s="11" t="s">
        <v>256</v>
      </c>
      <c r="C25" s="11">
        <v>0</v>
      </c>
      <c r="D25" s="16">
        <v>0</v>
      </c>
      <c r="E25" s="16">
        <v>0.25</v>
      </c>
      <c r="F25" s="17">
        <v>0</v>
      </c>
      <c r="G25" s="17">
        <v>0.25</v>
      </c>
      <c r="H25" s="17">
        <v>0</v>
      </c>
      <c r="I25" s="17">
        <v>0</v>
      </c>
      <c r="J25" s="17">
        <v>0</v>
      </c>
      <c r="K25" s="17">
        <v>0</v>
      </c>
      <c r="L25" s="16">
        <v>0.5</v>
      </c>
      <c r="M25" s="16">
        <v>0</v>
      </c>
      <c r="N25" s="16">
        <v>0</v>
      </c>
      <c r="O25" s="16">
        <v>0.25</v>
      </c>
      <c r="P25" s="16">
        <v>0.25</v>
      </c>
      <c r="Q25" s="16">
        <v>0</v>
      </c>
      <c r="R25" s="16">
        <v>0</v>
      </c>
      <c r="S25" s="16">
        <v>0.5</v>
      </c>
      <c r="T25" s="17">
        <v>0</v>
      </c>
      <c r="U25" s="16">
        <v>0</v>
      </c>
      <c r="V25" s="16">
        <v>0</v>
      </c>
      <c r="W25" s="16">
        <v>0</v>
      </c>
      <c r="X25" s="17">
        <v>0.25</v>
      </c>
      <c r="Y25" s="16">
        <v>0.25</v>
      </c>
    </row>
    <row r="26" spans="1:25">
      <c r="A26" s="11" t="s">
        <v>257</v>
      </c>
      <c r="B26" s="11" t="s">
        <v>258</v>
      </c>
      <c r="C26" s="11">
        <v>0.25</v>
      </c>
      <c r="D26" s="16">
        <v>0.5</v>
      </c>
      <c r="E26" s="16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6">
        <v>0.75</v>
      </c>
      <c r="M26" s="16">
        <v>0</v>
      </c>
      <c r="N26" s="16">
        <v>0</v>
      </c>
      <c r="O26" s="16">
        <v>0.25</v>
      </c>
      <c r="P26" s="16">
        <v>0</v>
      </c>
      <c r="Q26" s="16">
        <v>0</v>
      </c>
      <c r="R26" s="16">
        <v>0</v>
      </c>
      <c r="S26" s="16">
        <v>0.25</v>
      </c>
      <c r="T26" s="17">
        <v>0</v>
      </c>
      <c r="U26" s="16">
        <v>0</v>
      </c>
      <c r="V26" s="16">
        <v>0</v>
      </c>
      <c r="W26" s="16">
        <v>0</v>
      </c>
      <c r="X26" s="17">
        <v>0</v>
      </c>
      <c r="Y26" s="16">
        <v>0</v>
      </c>
    </row>
    <row r="27" spans="1:25">
      <c r="A27" s="11" t="s">
        <v>259</v>
      </c>
      <c r="B27" s="11" t="s">
        <v>260</v>
      </c>
      <c r="C27" s="11">
        <v>0</v>
      </c>
      <c r="D27" s="16">
        <v>0.25</v>
      </c>
      <c r="E27" s="16">
        <v>0.25</v>
      </c>
      <c r="F27" s="17">
        <v>0</v>
      </c>
      <c r="G27" s="17">
        <v>0.25</v>
      </c>
      <c r="H27" s="17">
        <v>0</v>
      </c>
      <c r="I27" s="17">
        <v>0</v>
      </c>
      <c r="J27" s="17">
        <v>0</v>
      </c>
      <c r="K27" s="17">
        <v>0</v>
      </c>
      <c r="L27" s="16">
        <v>0.75</v>
      </c>
      <c r="M27" s="16">
        <v>0</v>
      </c>
      <c r="N27" s="16">
        <v>0</v>
      </c>
      <c r="O27" s="16">
        <v>0.25</v>
      </c>
      <c r="P27" s="16">
        <v>0.25</v>
      </c>
      <c r="Q27" s="16">
        <v>0</v>
      </c>
      <c r="R27" s="16">
        <v>0</v>
      </c>
      <c r="S27" s="16">
        <v>0.5</v>
      </c>
      <c r="T27" s="17">
        <v>0.25</v>
      </c>
      <c r="U27" s="16">
        <v>0.25</v>
      </c>
      <c r="V27" s="16">
        <v>0</v>
      </c>
      <c r="W27" s="16">
        <v>0</v>
      </c>
      <c r="X27" s="17">
        <v>0</v>
      </c>
      <c r="Y27" s="16">
        <v>0</v>
      </c>
    </row>
    <row r="28" spans="1:25">
      <c r="A28" s="11" t="s">
        <v>261</v>
      </c>
      <c r="B28" s="11" t="s">
        <v>262</v>
      </c>
      <c r="C28" s="11">
        <v>0</v>
      </c>
      <c r="D28" s="16">
        <v>0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0.25</v>
      </c>
      <c r="L28" s="16">
        <v>0.25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7">
        <v>0</v>
      </c>
      <c r="U28" s="16">
        <v>0</v>
      </c>
      <c r="V28" s="16">
        <v>0</v>
      </c>
      <c r="W28" s="16">
        <v>0</v>
      </c>
      <c r="X28" s="17">
        <v>0</v>
      </c>
      <c r="Y28" s="16">
        <v>0</v>
      </c>
    </row>
    <row r="29" spans="1:25">
      <c r="A29" s="11" t="s">
        <v>263</v>
      </c>
      <c r="B29" s="11" t="s">
        <v>264</v>
      </c>
      <c r="C29" s="11">
        <v>0.25</v>
      </c>
      <c r="D29" s="16">
        <v>0</v>
      </c>
      <c r="E29" s="16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6">
        <v>0.25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7">
        <v>0</v>
      </c>
      <c r="U29" s="16">
        <v>0</v>
      </c>
      <c r="V29" s="16">
        <v>0</v>
      </c>
      <c r="W29" s="16">
        <v>0</v>
      </c>
      <c r="X29" s="17">
        <v>0</v>
      </c>
      <c r="Y29" s="16">
        <v>0</v>
      </c>
    </row>
    <row r="30" spans="1:25">
      <c r="A30" s="11" t="s">
        <v>265</v>
      </c>
      <c r="B30" s="11" t="s">
        <v>266</v>
      </c>
      <c r="C30" s="11">
        <v>0</v>
      </c>
      <c r="D30" s="16">
        <v>0.25</v>
      </c>
      <c r="E30" s="16">
        <v>0</v>
      </c>
      <c r="F30" s="17">
        <v>0</v>
      </c>
      <c r="G30" s="17">
        <v>0.25</v>
      </c>
      <c r="H30" s="17">
        <v>0</v>
      </c>
      <c r="I30" s="17">
        <v>0</v>
      </c>
      <c r="J30" s="17">
        <v>0</v>
      </c>
      <c r="K30" s="17">
        <v>0</v>
      </c>
      <c r="L30" s="16">
        <v>0.5</v>
      </c>
      <c r="M30" s="16">
        <v>0</v>
      </c>
      <c r="N30" s="16">
        <v>0.25</v>
      </c>
      <c r="O30" s="16">
        <v>0.25</v>
      </c>
      <c r="P30" s="16">
        <v>0</v>
      </c>
      <c r="Q30" s="16">
        <v>0</v>
      </c>
      <c r="R30" s="16">
        <v>0</v>
      </c>
      <c r="S30" s="16">
        <v>0.5</v>
      </c>
      <c r="T30" s="17">
        <v>0.25</v>
      </c>
      <c r="U30" s="16">
        <v>0.25</v>
      </c>
      <c r="V30" s="16">
        <v>0</v>
      </c>
      <c r="W30" s="16">
        <v>0</v>
      </c>
      <c r="X30" s="17">
        <v>0</v>
      </c>
      <c r="Y30" s="16">
        <v>0</v>
      </c>
    </row>
    <row r="31" spans="1:25">
      <c r="A31" s="11" t="s">
        <v>267</v>
      </c>
      <c r="B31" s="11" t="s">
        <v>268</v>
      </c>
      <c r="C31" s="11">
        <v>0</v>
      </c>
      <c r="D31" s="16">
        <v>0</v>
      </c>
      <c r="E31" s="16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0.25</v>
      </c>
      <c r="L31" s="16">
        <v>0.25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7">
        <v>0</v>
      </c>
      <c r="U31" s="16">
        <v>0</v>
      </c>
      <c r="V31" s="16">
        <v>0</v>
      </c>
      <c r="W31" s="16">
        <v>0</v>
      </c>
      <c r="X31" s="17">
        <v>0</v>
      </c>
      <c r="Y31" s="16">
        <v>0</v>
      </c>
    </row>
    <row r="32" spans="1:25">
      <c r="A32" s="11" t="s">
        <v>269</v>
      </c>
      <c r="B32" s="11" t="s">
        <v>270</v>
      </c>
      <c r="C32" s="11">
        <v>0</v>
      </c>
      <c r="D32" s="16">
        <v>0.25</v>
      </c>
      <c r="E32" s="16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0.25</v>
      </c>
      <c r="L32" s="16">
        <v>0.5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7">
        <v>0</v>
      </c>
      <c r="U32" s="16">
        <v>0</v>
      </c>
      <c r="V32" s="16">
        <v>0</v>
      </c>
      <c r="W32" s="16">
        <v>0</v>
      </c>
      <c r="X32" s="17">
        <v>0</v>
      </c>
      <c r="Y32" s="16">
        <v>0</v>
      </c>
    </row>
    <row r="33" spans="1:26">
      <c r="A33" s="11" t="s">
        <v>271</v>
      </c>
      <c r="B33" s="11" t="s">
        <v>272</v>
      </c>
      <c r="C33" s="11">
        <v>0</v>
      </c>
      <c r="D33" s="16">
        <v>0</v>
      </c>
      <c r="E33" s="16">
        <v>0</v>
      </c>
      <c r="F33" s="17">
        <v>0.25</v>
      </c>
      <c r="G33" s="17">
        <v>0</v>
      </c>
      <c r="H33" s="17">
        <v>0</v>
      </c>
      <c r="I33" s="17">
        <v>0</v>
      </c>
      <c r="J33" s="17">
        <v>0</v>
      </c>
      <c r="K33" s="17">
        <v>0.25</v>
      </c>
      <c r="L33" s="16">
        <v>0.5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7">
        <v>0</v>
      </c>
      <c r="U33" s="16">
        <v>0</v>
      </c>
      <c r="V33" s="16">
        <v>0</v>
      </c>
      <c r="W33" s="16">
        <v>0</v>
      </c>
      <c r="X33" s="17">
        <v>0</v>
      </c>
      <c r="Y33" s="16">
        <v>0</v>
      </c>
    </row>
    <row r="34" spans="1:26">
      <c r="A34" s="26" t="s">
        <v>273</v>
      </c>
      <c r="B34" s="26" t="s">
        <v>274</v>
      </c>
      <c r="C34" s="26">
        <v>0</v>
      </c>
      <c r="D34" s="24">
        <v>0</v>
      </c>
      <c r="E34" s="24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0.25</v>
      </c>
      <c r="R34" s="24">
        <v>0</v>
      </c>
      <c r="S34" s="24">
        <v>0.25</v>
      </c>
      <c r="T34" s="22">
        <v>0</v>
      </c>
      <c r="U34" s="24">
        <v>0</v>
      </c>
      <c r="V34" s="24">
        <v>0.25</v>
      </c>
      <c r="W34" s="24">
        <v>0</v>
      </c>
      <c r="X34" s="22">
        <v>0</v>
      </c>
      <c r="Y34" s="24">
        <v>0.25</v>
      </c>
    </row>
    <row r="35" spans="1:26">
      <c r="A35" s="11" t="s">
        <v>275</v>
      </c>
      <c r="B35" s="11" t="s">
        <v>276</v>
      </c>
      <c r="C35" s="11">
        <v>0</v>
      </c>
      <c r="D35" s="16">
        <v>0.25</v>
      </c>
      <c r="E35" s="16">
        <v>0</v>
      </c>
      <c r="F35" s="17">
        <v>0.25</v>
      </c>
      <c r="G35" s="17">
        <v>0</v>
      </c>
      <c r="H35" s="17">
        <v>0</v>
      </c>
      <c r="I35" s="17">
        <v>0</v>
      </c>
      <c r="J35" s="17">
        <v>0</v>
      </c>
      <c r="K35" s="17">
        <v>0.25</v>
      </c>
      <c r="L35" s="16">
        <v>0.75</v>
      </c>
      <c r="M35" s="16">
        <v>0</v>
      </c>
      <c r="N35" s="16">
        <v>0</v>
      </c>
      <c r="O35" s="16">
        <v>0.25</v>
      </c>
      <c r="P35" s="16">
        <v>0</v>
      </c>
      <c r="Q35" s="16">
        <v>0</v>
      </c>
      <c r="R35" s="16">
        <v>0</v>
      </c>
      <c r="S35" s="16">
        <v>0.25</v>
      </c>
      <c r="T35" s="27">
        <v>0</v>
      </c>
      <c r="U35" s="16">
        <v>0</v>
      </c>
      <c r="V35" s="15">
        <v>0</v>
      </c>
      <c r="W35" s="15">
        <v>0</v>
      </c>
      <c r="X35" s="27">
        <v>0</v>
      </c>
      <c r="Y35" s="16">
        <v>0</v>
      </c>
      <c r="Z35" s="3"/>
    </row>
  </sheetData>
  <mergeCells count="32">
    <mergeCell ref="K5:K6"/>
    <mergeCell ref="M5:M6"/>
    <mergeCell ref="W5:W6"/>
    <mergeCell ref="X5:X6"/>
    <mergeCell ref="O5:O6"/>
    <mergeCell ref="P5:P6"/>
    <mergeCell ref="Q5:Q6"/>
    <mergeCell ref="R5:R6"/>
    <mergeCell ref="T5:T6"/>
    <mergeCell ref="V5:V6"/>
    <mergeCell ref="Y3:Y6"/>
    <mergeCell ref="A4:B4"/>
    <mergeCell ref="A5:B5"/>
    <mergeCell ref="C5:C6"/>
    <mergeCell ref="D5:D6"/>
    <mergeCell ref="A3:B3"/>
    <mergeCell ref="L3:L6"/>
    <mergeCell ref="S3:S6"/>
    <mergeCell ref="U3:U6"/>
    <mergeCell ref="N5:N6"/>
    <mergeCell ref="E5:E6"/>
    <mergeCell ref="F5:F6"/>
    <mergeCell ref="G5:G6"/>
    <mergeCell ref="H5:H6"/>
    <mergeCell ref="I5:I6"/>
    <mergeCell ref="J5:J6"/>
    <mergeCell ref="A1:B2"/>
    <mergeCell ref="C1:Y1"/>
    <mergeCell ref="C2:L2"/>
    <mergeCell ref="M2:S2"/>
    <mergeCell ref="T2:U2"/>
    <mergeCell ref="V2:Y2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A36"/>
  <sheetViews>
    <sheetView workbookViewId="0">
      <selection activeCell="A7" sqref="A7:B36"/>
    </sheetView>
  </sheetViews>
  <sheetFormatPr defaultRowHeight="14.4"/>
  <cols>
    <col min="12" max="12" width="8.109375" customWidth="1"/>
    <col min="13" max="13" width="15.33203125" customWidth="1"/>
    <col min="15" max="15" width="13.21875" customWidth="1"/>
    <col min="23" max="23" width="11.21875" customWidth="1"/>
    <col min="27" max="27" width="11" customWidth="1"/>
  </cols>
  <sheetData>
    <row r="1" spans="1:27" ht="36.6">
      <c r="A1" s="219" t="s">
        <v>1005</v>
      </c>
      <c r="B1" s="219"/>
      <c r="C1" s="220"/>
      <c r="D1" s="287" t="s">
        <v>589</v>
      </c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</row>
    <row r="2" spans="1:27" ht="15.6">
      <c r="A2" s="219"/>
      <c r="B2" s="219"/>
      <c r="C2" s="220"/>
      <c r="D2" s="288" t="s">
        <v>0</v>
      </c>
      <c r="E2" s="289"/>
      <c r="F2" s="289"/>
      <c r="G2" s="289"/>
      <c r="H2" s="289"/>
      <c r="I2" s="289"/>
      <c r="J2" s="289"/>
      <c r="K2" s="289"/>
      <c r="L2" s="289"/>
      <c r="M2" s="289"/>
      <c r="N2" s="5" t="s">
        <v>2</v>
      </c>
      <c r="O2" s="5"/>
      <c r="P2" s="289" t="s">
        <v>3</v>
      </c>
      <c r="Q2" s="289"/>
      <c r="R2" s="289"/>
      <c r="S2" s="289"/>
      <c r="T2" s="289"/>
      <c r="U2" s="289"/>
      <c r="V2" s="289"/>
      <c r="W2" s="289"/>
      <c r="X2" s="289" t="s">
        <v>4</v>
      </c>
      <c r="Y2" s="289"/>
      <c r="Z2" s="289"/>
      <c r="AA2" s="289"/>
    </row>
    <row r="3" spans="1:27" ht="28.8">
      <c r="A3" s="290" t="s">
        <v>5</v>
      </c>
      <c r="B3" s="291"/>
      <c r="C3" s="292"/>
      <c r="D3" s="98">
        <v>10.27</v>
      </c>
      <c r="E3" s="99">
        <v>11.2</v>
      </c>
      <c r="F3" s="99">
        <v>10.220000000000001</v>
      </c>
      <c r="G3" s="100">
        <v>10.25</v>
      </c>
      <c r="H3" s="99">
        <v>11.15</v>
      </c>
      <c r="I3" s="99">
        <v>10.26</v>
      </c>
      <c r="J3" s="99">
        <v>10.25</v>
      </c>
      <c r="K3" s="101">
        <v>11.12</v>
      </c>
      <c r="L3" s="101">
        <v>10.26</v>
      </c>
      <c r="M3" s="293" t="s">
        <v>6</v>
      </c>
      <c r="N3" s="31">
        <v>11.7</v>
      </c>
      <c r="O3" s="293" t="s">
        <v>8</v>
      </c>
      <c r="P3" s="102">
        <v>11.8</v>
      </c>
      <c r="Q3" s="102">
        <v>10.28</v>
      </c>
      <c r="R3" s="102" t="s">
        <v>20</v>
      </c>
      <c r="S3" s="31">
        <v>10.18</v>
      </c>
      <c r="T3" s="31">
        <v>10.25</v>
      </c>
      <c r="U3" s="102" t="s">
        <v>201</v>
      </c>
      <c r="V3" s="31">
        <v>11.9</v>
      </c>
      <c r="W3" s="293" t="s">
        <v>9</v>
      </c>
      <c r="X3" s="102" t="s">
        <v>21</v>
      </c>
      <c r="Y3" s="31">
        <v>10.25</v>
      </c>
      <c r="Z3" s="31">
        <v>11.9</v>
      </c>
      <c r="AA3" s="293" t="s">
        <v>10</v>
      </c>
    </row>
    <row r="4" spans="1:27" ht="57.6">
      <c r="A4" s="227" t="s">
        <v>11</v>
      </c>
      <c r="B4" s="227"/>
      <c r="C4" s="228"/>
      <c r="D4" s="88" t="s">
        <v>434</v>
      </c>
      <c r="E4" s="86" t="s">
        <v>590</v>
      </c>
      <c r="F4" s="86" t="s">
        <v>591</v>
      </c>
      <c r="G4" s="89" t="s">
        <v>592</v>
      </c>
      <c r="H4" s="88" t="s">
        <v>593</v>
      </c>
      <c r="I4" s="88" t="s">
        <v>205</v>
      </c>
      <c r="J4" s="88" t="s">
        <v>12</v>
      </c>
      <c r="K4" s="88" t="s">
        <v>594</v>
      </c>
      <c r="L4" s="88" t="s">
        <v>28</v>
      </c>
      <c r="M4" s="226"/>
      <c r="N4" s="86" t="s">
        <v>595</v>
      </c>
      <c r="O4" s="226"/>
      <c r="P4" s="86" t="s">
        <v>596</v>
      </c>
      <c r="Q4" s="86" t="s">
        <v>37</v>
      </c>
      <c r="R4" s="86" t="s">
        <v>597</v>
      </c>
      <c r="S4" s="86" t="s">
        <v>598</v>
      </c>
      <c r="T4" s="86" t="s">
        <v>120</v>
      </c>
      <c r="U4" s="86" t="s">
        <v>599</v>
      </c>
      <c r="V4" s="86" t="s">
        <v>600</v>
      </c>
      <c r="W4" s="226"/>
      <c r="X4" s="86" t="s">
        <v>130</v>
      </c>
      <c r="Y4" s="86" t="s">
        <v>12</v>
      </c>
      <c r="Z4" s="86" t="s">
        <v>601</v>
      </c>
      <c r="AA4" s="226"/>
    </row>
    <row r="5" spans="1:27" ht="15.6">
      <c r="A5" s="227" t="s">
        <v>13</v>
      </c>
      <c r="B5" s="227"/>
      <c r="C5" s="228"/>
      <c r="D5" s="254" t="s">
        <v>602</v>
      </c>
      <c r="E5" s="254" t="s">
        <v>603</v>
      </c>
      <c r="F5" s="254" t="s">
        <v>213</v>
      </c>
      <c r="G5" s="285" t="s">
        <v>132</v>
      </c>
      <c r="H5" s="283" t="s">
        <v>604</v>
      </c>
      <c r="I5" s="283" t="s">
        <v>604</v>
      </c>
      <c r="J5" s="283" t="s">
        <v>14</v>
      </c>
      <c r="K5" s="283" t="s">
        <v>213</v>
      </c>
      <c r="L5" s="283" t="s">
        <v>604</v>
      </c>
      <c r="M5" s="226"/>
      <c r="N5" s="254" t="s">
        <v>45</v>
      </c>
      <c r="O5" s="226"/>
      <c r="P5" s="254" t="s">
        <v>605</v>
      </c>
      <c r="Q5" s="254"/>
      <c r="R5" s="254" t="s">
        <v>137</v>
      </c>
      <c r="S5" s="254"/>
      <c r="T5" s="254" t="s">
        <v>137</v>
      </c>
      <c r="U5" s="283" t="s">
        <v>137</v>
      </c>
      <c r="V5" s="256" t="s">
        <v>137</v>
      </c>
      <c r="W5" s="226"/>
      <c r="X5" s="254" t="s">
        <v>357</v>
      </c>
      <c r="Y5" s="254" t="s">
        <v>14</v>
      </c>
      <c r="Z5" s="254" t="s">
        <v>14</v>
      </c>
      <c r="AA5" s="226"/>
    </row>
    <row r="6" spans="1:27" ht="15.6">
      <c r="A6" s="229" t="s">
        <v>17</v>
      </c>
      <c r="B6" s="228"/>
      <c r="C6" s="94" t="s">
        <v>18</v>
      </c>
      <c r="D6" s="255"/>
      <c r="E6" s="255"/>
      <c r="F6" s="255"/>
      <c r="G6" s="286"/>
      <c r="H6" s="284"/>
      <c r="I6" s="284"/>
      <c r="J6" s="284"/>
      <c r="K6" s="284"/>
      <c r="L6" s="284"/>
      <c r="M6" s="294"/>
      <c r="N6" s="255"/>
      <c r="O6" s="294"/>
      <c r="P6" s="255"/>
      <c r="Q6" s="255"/>
      <c r="R6" s="255"/>
      <c r="S6" s="255"/>
      <c r="T6" s="255"/>
      <c r="U6" s="284"/>
      <c r="V6" s="256"/>
      <c r="W6" s="294"/>
      <c r="X6" s="255"/>
      <c r="Y6" s="255"/>
      <c r="Z6" s="255"/>
      <c r="AA6" s="294"/>
    </row>
    <row r="7" spans="1:27">
      <c r="A7" s="156" t="s">
        <v>606</v>
      </c>
      <c r="B7" s="156"/>
      <c r="C7" s="51" t="s">
        <v>607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f>D7+E7+F7+G7+H7+I7+J7+K7+L7</f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f>P7+Q7+R7+S7+T7+U7+V7</f>
        <v>0</v>
      </c>
      <c r="X7" s="51">
        <v>0</v>
      </c>
      <c r="Y7" s="51">
        <v>0</v>
      </c>
      <c r="Z7" s="51">
        <v>0</v>
      </c>
      <c r="AA7" s="51">
        <f>X7+Y7+Z7</f>
        <v>0</v>
      </c>
    </row>
    <row r="8" spans="1:27">
      <c r="A8" s="156" t="s">
        <v>608</v>
      </c>
      <c r="B8" s="156"/>
      <c r="C8" s="51" t="s">
        <v>609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f>D8+E8+F8+G8+H8+I8+J8+K8+L8</f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f>P8+Q8+R8+S8+T8+U8+V8</f>
        <v>0</v>
      </c>
      <c r="X8" s="51">
        <v>0</v>
      </c>
      <c r="Y8" s="51">
        <v>0</v>
      </c>
      <c r="Z8" s="51">
        <v>0</v>
      </c>
      <c r="AA8" s="51">
        <f>X8+Y8+Z8</f>
        <v>0</v>
      </c>
    </row>
    <row r="9" spans="1:27">
      <c r="A9" s="156" t="s">
        <v>610</v>
      </c>
      <c r="B9" s="156"/>
      <c r="C9" s="51" t="s">
        <v>611</v>
      </c>
      <c r="D9" s="51">
        <v>0.25</v>
      </c>
      <c r="E9" s="51">
        <v>0</v>
      </c>
      <c r="F9" s="51">
        <v>0.25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f t="shared" ref="M9:M36" si="0">D9+E9+F9+G9+H9+I9+J9+K9+L9</f>
        <v>0.5</v>
      </c>
      <c r="N9" s="51">
        <v>0.1</v>
      </c>
      <c r="O9" s="51">
        <v>0.1</v>
      </c>
      <c r="P9" s="51">
        <v>0</v>
      </c>
      <c r="Q9" s="51">
        <v>0</v>
      </c>
      <c r="R9" s="51">
        <v>0</v>
      </c>
      <c r="S9" s="51">
        <v>0</v>
      </c>
      <c r="T9" s="51">
        <v>0.25</v>
      </c>
      <c r="U9" s="51">
        <v>0</v>
      </c>
      <c r="V9" s="51">
        <v>0.25</v>
      </c>
      <c r="W9" s="51">
        <f t="shared" ref="W9:W36" si="1">P9+Q9+R9+S9+T9+U9+V9</f>
        <v>0.5</v>
      </c>
      <c r="X9" s="51">
        <v>0</v>
      </c>
      <c r="Y9" s="51">
        <v>0</v>
      </c>
      <c r="Z9" s="51">
        <v>0.25</v>
      </c>
      <c r="AA9" s="51">
        <f t="shared" ref="AA9:AA36" si="2">X9+Y9+Z9</f>
        <v>0.25</v>
      </c>
    </row>
    <row r="10" spans="1:27">
      <c r="A10" s="156" t="s">
        <v>612</v>
      </c>
      <c r="B10" s="156"/>
      <c r="C10" s="51" t="s">
        <v>613</v>
      </c>
      <c r="D10" s="51">
        <v>0.25</v>
      </c>
      <c r="E10" s="51">
        <v>0</v>
      </c>
      <c r="F10" s="51">
        <v>0.25</v>
      </c>
      <c r="G10" s="51">
        <v>0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f t="shared" si="0"/>
        <v>0.5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0.25</v>
      </c>
      <c r="U10" s="51">
        <v>0</v>
      </c>
      <c r="V10" s="51">
        <v>0</v>
      </c>
      <c r="W10" s="51">
        <f t="shared" si="1"/>
        <v>0.25</v>
      </c>
      <c r="X10" s="51">
        <v>0</v>
      </c>
      <c r="Y10" s="51">
        <v>0</v>
      </c>
      <c r="Z10" s="51">
        <v>0</v>
      </c>
      <c r="AA10" s="51">
        <f t="shared" si="2"/>
        <v>0</v>
      </c>
    </row>
    <row r="11" spans="1:27">
      <c r="A11" s="156" t="s">
        <v>614</v>
      </c>
      <c r="B11" s="156"/>
      <c r="C11" s="51" t="s">
        <v>615</v>
      </c>
      <c r="D11" s="51">
        <v>0</v>
      </c>
      <c r="E11" s="51">
        <v>0.25</v>
      </c>
      <c r="F11" s="51">
        <v>0.25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f t="shared" si="0"/>
        <v>0.5</v>
      </c>
      <c r="N11" s="51">
        <v>0.1</v>
      </c>
      <c r="O11" s="51">
        <v>0.1</v>
      </c>
      <c r="P11" s="51">
        <v>0</v>
      </c>
      <c r="Q11" s="51">
        <v>0</v>
      </c>
      <c r="R11" s="51">
        <v>0</v>
      </c>
      <c r="S11" s="51">
        <v>0</v>
      </c>
      <c r="T11" s="51">
        <v>0.25</v>
      </c>
      <c r="U11" s="51">
        <v>0</v>
      </c>
      <c r="V11" s="51">
        <v>0</v>
      </c>
      <c r="W11" s="51">
        <f t="shared" si="1"/>
        <v>0.25</v>
      </c>
      <c r="X11" s="51">
        <v>0</v>
      </c>
      <c r="Y11" s="51">
        <v>0</v>
      </c>
      <c r="Z11" s="51">
        <v>0.25</v>
      </c>
      <c r="AA11" s="51">
        <f t="shared" si="2"/>
        <v>0.25</v>
      </c>
    </row>
    <row r="12" spans="1:27">
      <c r="A12" s="156" t="s">
        <v>616</v>
      </c>
      <c r="B12" s="156"/>
      <c r="C12" s="51" t="s">
        <v>617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f t="shared" si="0"/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0.25</v>
      </c>
      <c r="U12" s="51">
        <v>0</v>
      </c>
      <c r="V12" s="51">
        <v>0.25</v>
      </c>
      <c r="W12" s="51">
        <f t="shared" si="1"/>
        <v>0.5</v>
      </c>
      <c r="X12" s="51">
        <v>0.25</v>
      </c>
      <c r="Y12" s="51">
        <v>0</v>
      </c>
      <c r="Z12" s="51">
        <v>0</v>
      </c>
      <c r="AA12" s="51">
        <f t="shared" si="2"/>
        <v>0.25</v>
      </c>
    </row>
    <row r="13" spans="1:27">
      <c r="A13" s="156" t="s">
        <v>618</v>
      </c>
      <c r="B13" s="156"/>
      <c r="C13" s="51" t="s">
        <v>619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f t="shared" si="0"/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0.25</v>
      </c>
      <c r="U13" s="51">
        <v>0</v>
      </c>
      <c r="V13" s="51">
        <v>0.25</v>
      </c>
      <c r="W13" s="51">
        <f t="shared" si="1"/>
        <v>0.5</v>
      </c>
      <c r="X13" s="51">
        <v>0</v>
      </c>
      <c r="Y13" s="51">
        <v>0</v>
      </c>
      <c r="Z13" s="51">
        <v>0.25</v>
      </c>
      <c r="AA13" s="51">
        <f t="shared" si="2"/>
        <v>0.25</v>
      </c>
    </row>
    <row r="14" spans="1:27">
      <c r="A14" s="156" t="s">
        <v>620</v>
      </c>
      <c r="B14" s="156"/>
      <c r="C14" s="51" t="s">
        <v>621</v>
      </c>
      <c r="D14" s="51">
        <v>0.25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f t="shared" si="0"/>
        <v>0.25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0.25</v>
      </c>
      <c r="U14" s="51">
        <v>0</v>
      </c>
      <c r="V14" s="51">
        <v>0</v>
      </c>
      <c r="W14" s="51">
        <f t="shared" si="1"/>
        <v>0.25</v>
      </c>
      <c r="X14" s="51">
        <v>0</v>
      </c>
      <c r="Y14" s="51">
        <v>0</v>
      </c>
      <c r="Z14" s="51">
        <v>0</v>
      </c>
      <c r="AA14" s="51">
        <f t="shared" si="2"/>
        <v>0</v>
      </c>
    </row>
    <row r="15" spans="1:27">
      <c r="A15" s="156" t="s">
        <v>622</v>
      </c>
      <c r="B15" s="156"/>
      <c r="C15" s="51" t="s">
        <v>623</v>
      </c>
      <c r="D15" s="51">
        <v>0</v>
      </c>
      <c r="E15" s="51">
        <v>0.25</v>
      </c>
      <c r="F15" s="51">
        <v>0.25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f t="shared" si="0"/>
        <v>0.5</v>
      </c>
      <c r="N15" s="51">
        <v>0.1</v>
      </c>
      <c r="O15" s="51">
        <v>0.1</v>
      </c>
      <c r="P15" s="51">
        <v>0</v>
      </c>
      <c r="Q15" s="51">
        <v>0</v>
      </c>
      <c r="R15" s="51">
        <v>0</v>
      </c>
      <c r="S15" s="51">
        <v>0</v>
      </c>
      <c r="T15" s="51">
        <v>0.25</v>
      </c>
      <c r="U15" s="51">
        <v>0</v>
      </c>
      <c r="V15" s="51">
        <v>0</v>
      </c>
      <c r="W15" s="51">
        <f t="shared" si="1"/>
        <v>0.25</v>
      </c>
      <c r="X15" s="51">
        <v>0</v>
      </c>
      <c r="Y15" s="51">
        <v>0</v>
      </c>
      <c r="Z15" s="51">
        <v>0.25</v>
      </c>
      <c r="AA15" s="51">
        <f t="shared" si="2"/>
        <v>0.25</v>
      </c>
    </row>
    <row r="16" spans="1:27">
      <c r="A16" s="156" t="s">
        <v>624</v>
      </c>
      <c r="B16" s="156"/>
      <c r="C16" s="51" t="s">
        <v>625</v>
      </c>
      <c r="D16" s="51">
        <v>0</v>
      </c>
      <c r="E16" s="51">
        <v>0</v>
      </c>
      <c r="F16" s="51">
        <v>0.25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f t="shared" si="0"/>
        <v>0.25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f t="shared" si="1"/>
        <v>0</v>
      </c>
      <c r="X16" s="51">
        <v>0</v>
      </c>
      <c r="Y16" s="51">
        <v>0</v>
      </c>
      <c r="Z16" s="51">
        <v>0</v>
      </c>
      <c r="AA16" s="51">
        <f t="shared" si="2"/>
        <v>0</v>
      </c>
    </row>
    <row r="17" spans="1:27">
      <c r="A17" s="156" t="s">
        <v>626</v>
      </c>
      <c r="B17" s="156"/>
      <c r="C17" s="51" t="s">
        <v>627</v>
      </c>
      <c r="D17" s="51">
        <v>0.25</v>
      </c>
      <c r="E17" s="51">
        <v>0</v>
      </c>
      <c r="F17" s="51">
        <v>0.25</v>
      </c>
      <c r="G17" s="51">
        <v>0</v>
      </c>
      <c r="H17" s="51">
        <v>0</v>
      </c>
      <c r="I17" s="51">
        <v>0.25</v>
      </c>
      <c r="J17" s="51">
        <v>0</v>
      </c>
      <c r="K17" s="51">
        <v>0</v>
      </c>
      <c r="L17" s="51">
        <v>0</v>
      </c>
      <c r="M17" s="51">
        <f t="shared" si="0"/>
        <v>0.75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f t="shared" si="1"/>
        <v>0</v>
      </c>
      <c r="X17" s="51">
        <v>0.25</v>
      </c>
      <c r="Y17" s="51">
        <v>0.25</v>
      </c>
      <c r="Z17" s="51">
        <v>0.25</v>
      </c>
      <c r="AA17" s="51">
        <f t="shared" si="2"/>
        <v>0.75</v>
      </c>
    </row>
    <row r="18" spans="1:27">
      <c r="A18" s="156" t="s">
        <v>628</v>
      </c>
      <c r="B18" s="156"/>
      <c r="C18" s="51" t="s">
        <v>629</v>
      </c>
      <c r="D18" s="51">
        <v>0.25</v>
      </c>
      <c r="E18" s="51">
        <v>0</v>
      </c>
      <c r="F18" s="51">
        <v>0.25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f t="shared" si="0"/>
        <v>0.5</v>
      </c>
      <c r="N18" s="51">
        <v>0</v>
      </c>
      <c r="O18" s="51">
        <v>0</v>
      </c>
      <c r="P18" s="51">
        <v>0</v>
      </c>
      <c r="Q18" s="51">
        <v>0</v>
      </c>
      <c r="R18" s="51">
        <v>0.25</v>
      </c>
      <c r="S18" s="51">
        <v>0</v>
      </c>
      <c r="T18" s="51">
        <v>0</v>
      </c>
      <c r="U18" s="51">
        <v>0</v>
      </c>
      <c r="V18" s="51">
        <v>0</v>
      </c>
      <c r="W18" s="51">
        <f t="shared" si="1"/>
        <v>0.25</v>
      </c>
      <c r="X18" s="51">
        <v>0</v>
      </c>
      <c r="Y18" s="51">
        <v>0</v>
      </c>
      <c r="Z18" s="51">
        <v>0</v>
      </c>
      <c r="AA18" s="51">
        <f t="shared" si="2"/>
        <v>0</v>
      </c>
    </row>
    <row r="19" spans="1:27">
      <c r="A19" s="156" t="s">
        <v>630</v>
      </c>
      <c r="B19" s="156"/>
      <c r="C19" s="51" t="s">
        <v>631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f t="shared" si="0"/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0.25</v>
      </c>
      <c r="V19" s="51">
        <v>0.25</v>
      </c>
      <c r="W19" s="51">
        <f t="shared" si="1"/>
        <v>0.5</v>
      </c>
      <c r="X19" s="51">
        <v>0.25</v>
      </c>
      <c r="Y19" s="51">
        <v>0.25</v>
      </c>
      <c r="Z19" s="51">
        <v>0</v>
      </c>
      <c r="AA19" s="51">
        <f t="shared" si="2"/>
        <v>0.5</v>
      </c>
    </row>
    <row r="20" spans="1:27">
      <c r="A20" s="156" t="s">
        <v>632</v>
      </c>
      <c r="B20" s="156"/>
      <c r="C20" s="51" t="s">
        <v>633</v>
      </c>
      <c r="D20" s="51">
        <v>0.25</v>
      </c>
      <c r="E20" s="51">
        <v>0</v>
      </c>
      <c r="F20" s="51">
        <v>0.25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f t="shared" si="0"/>
        <v>0.5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0.25</v>
      </c>
      <c r="U20" s="51">
        <v>0</v>
      </c>
      <c r="V20" s="51">
        <v>0</v>
      </c>
      <c r="W20" s="51">
        <f t="shared" si="1"/>
        <v>0.25</v>
      </c>
      <c r="X20" s="51">
        <v>0</v>
      </c>
      <c r="Y20" s="51">
        <v>0.25</v>
      </c>
      <c r="Z20" s="51">
        <v>0</v>
      </c>
      <c r="AA20" s="51">
        <f t="shared" si="2"/>
        <v>0.25</v>
      </c>
    </row>
    <row r="21" spans="1:27">
      <c r="A21" s="156" t="s">
        <v>634</v>
      </c>
      <c r="B21" s="156"/>
      <c r="C21" s="51" t="s">
        <v>635</v>
      </c>
      <c r="D21" s="51">
        <v>0</v>
      </c>
      <c r="E21" s="51">
        <v>0</v>
      </c>
      <c r="F21" s="51">
        <v>0.25</v>
      </c>
      <c r="G21" s="51">
        <v>0.25</v>
      </c>
      <c r="H21" s="51">
        <v>0</v>
      </c>
      <c r="I21" s="51">
        <v>0</v>
      </c>
      <c r="J21" s="51">
        <v>0.25</v>
      </c>
      <c r="K21" s="51">
        <v>0</v>
      </c>
      <c r="L21" s="51">
        <v>0</v>
      </c>
      <c r="M21" s="51">
        <f t="shared" si="0"/>
        <v>0.75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f t="shared" si="1"/>
        <v>0</v>
      </c>
      <c r="X21" s="51">
        <v>0</v>
      </c>
      <c r="Y21" s="51">
        <v>0</v>
      </c>
      <c r="Z21" s="51">
        <v>0</v>
      </c>
      <c r="AA21" s="51">
        <f t="shared" si="2"/>
        <v>0</v>
      </c>
    </row>
    <row r="22" spans="1:27">
      <c r="A22" s="156" t="s">
        <v>636</v>
      </c>
      <c r="B22" s="156"/>
      <c r="C22" s="51" t="s">
        <v>637</v>
      </c>
      <c r="D22" s="51">
        <v>0</v>
      </c>
      <c r="E22" s="51">
        <v>0</v>
      </c>
      <c r="F22" s="51">
        <v>0.25</v>
      </c>
      <c r="G22" s="51">
        <v>0</v>
      </c>
      <c r="H22" s="51">
        <v>0.25</v>
      </c>
      <c r="I22" s="51">
        <v>0.25</v>
      </c>
      <c r="J22" s="51">
        <v>0</v>
      </c>
      <c r="K22" s="51">
        <v>0</v>
      </c>
      <c r="L22" s="51">
        <v>0</v>
      </c>
      <c r="M22" s="51">
        <f t="shared" si="0"/>
        <v>0.75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f t="shared" si="1"/>
        <v>0</v>
      </c>
      <c r="X22" s="51">
        <v>0.25</v>
      </c>
      <c r="Y22" s="51">
        <v>0.25</v>
      </c>
      <c r="Z22" s="51">
        <v>0.25</v>
      </c>
      <c r="AA22" s="51">
        <f t="shared" si="2"/>
        <v>0.75</v>
      </c>
    </row>
    <row r="23" spans="1:27">
      <c r="A23" s="156" t="s">
        <v>638</v>
      </c>
      <c r="B23" s="156"/>
      <c r="C23" s="51" t="s">
        <v>639</v>
      </c>
      <c r="D23" s="51">
        <v>0</v>
      </c>
      <c r="E23" s="51">
        <v>0</v>
      </c>
      <c r="F23" s="51">
        <v>0.25</v>
      </c>
      <c r="G23" s="51">
        <v>0</v>
      </c>
      <c r="H23" s="51">
        <v>0</v>
      </c>
      <c r="I23" s="51">
        <v>0.25</v>
      </c>
      <c r="J23" s="51">
        <v>0</v>
      </c>
      <c r="K23" s="51">
        <v>0</v>
      </c>
      <c r="L23" s="51">
        <v>0</v>
      </c>
      <c r="M23" s="51">
        <f t="shared" si="0"/>
        <v>0.5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f t="shared" si="1"/>
        <v>0</v>
      </c>
      <c r="X23" s="51">
        <v>0.25</v>
      </c>
      <c r="Y23" s="51">
        <v>0.25</v>
      </c>
      <c r="Z23" s="51">
        <v>0.25</v>
      </c>
      <c r="AA23" s="51">
        <f t="shared" si="2"/>
        <v>0.75</v>
      </c>
    </row>
    <row r="24" spans="1:27">
      <c r="A24" s="156" t="s">
        <v>640</v>
      </c>
      <c r="B24" s="156"/>
      <c r="C24" s="51" t="s">
        <v>641</v>
      </c>
      <c r="D24" s="51">
        <v>0</v>
      </c>
      <c r="E24" s="51">
        <v>0</v>
      </c>
      <c r="F24" s="51">
        <v>0.25</v>
      </c>
      <c r="G24" s="51">
        <v>0.25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f t="shared" si="0"/>
        <v>0.5</v>
      </c>
      <c r="N24" s="51">
        <v>0.1</v>
      </c>
      <c r="O24" s="51">
        <v>0.1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0.25</v>
      </c>
      <c r="W24" s="51">
        <f t="shared" si="1"/>
        <v>0.25</v>
      </c>
      <c r="X24" s="51">
        <v>0</v>
      </c>
      <c r="Y24" s="51">
        <v>0</v>
      </c>
      <c r="Z24" s="51">
        <v>0</v>
      </c>
      <c r="AA24" s="51">
        <f t="shared" si="2"/>
        <v>0</v>
      </c>
    </row>
    <row r="25" spans="1:27">
      <c r="A25" s="156" t="s">
        <v>642</v>
      </c>
      <c r="B25" s="156"/>
      <c r="C25" s="51" t="s">
        <v>643</v>
      </c>
      <c r="D25" s="51">
        <v>0</v>
      </c>
      <c r="E25" s="51">
        <v>0</v>
      </c>
      <c r="F25" s="51">
        <v>0.25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f t="shared" si="0"/>
        <v>0.25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f t="shared" si="1"/>
        <v>0</v>
      </c>
      <c r="X25" s="51">
        <v>0</v>
      </c>
      <c r="Y25" s="51">
        <v>0</v>
      </c>
      <c r="Z25" s="51">
        <v>0</v>
      </c>
      <c r="AA25" s="51">
        <f t="shared" si="2"/>
        <v>0</v>
      </c>
    </row>
    <row r="26" spans="1:27">
      <c r="A26" s="156" t="s">
        <v>644</v>
      </c>
      <c r="B26" s="156"/>
      <c r="C26" s="51" t="s">
        <v>645</v>
      </c>
      <c r="D26" s="51">
        <v>0</v>
      </c>
      <c r="E26" s="51">
        <v>0</v>
      </c>
      <c r="F26" s="51">
        <v>0.25</v>
      </c>
      <c r="G26" s="51">
        <v>0</v>
      </c>
      <c r="H26" s="51">
        <v>0</v>
      </c>
      <c r="I26" s="51">
        <v>0</v>
      </c>
      <c r="J26" s="51">
        <v>0.25</v>
      </c>
      <c r="K26" s="51">
        <v>0</v>
      </c>
      <c r="L26" s="51">
        <v>0</v>
      </c>
      <c r="M26" s="51">
        <f t="shared" si="0"/>
        <v>0.5</v>
      </c>
      <c r="N26" s="51">
        <v>0</v>
      </c>
      <c r="O26" s="51">
        <v>0</v>
      </c>
      <c r="P26" s="51">
        <v>0.25</v>
      </c>
      <c r="Q26" s="51">
        <v>0</v>
      </c>
      <c r="R26" s="51">
        <v>0</v>
      </c>
      <c r="S26" s="51">
        <v>0.25</v>
      </c>
      <c r="T26" s="51">
        <v>0</v>
      </c>
      <c r="U26" s="51">
        <v>0</v>
      </c>
      <c r="V26" s="51">
        <v>0</v>
      </c>
      <c r="W26" s="51">
        <f t="shared" si="1"/>
        <v>0.5</v>
      </c>
      <c r="X26" s="51">
        <v>0</v>
      </c>
      <c r="Y26" s="51">
        <v>0</v>
      </c>
      <c r="Z26" s="51">
        <v>0</v>
      </c>
      <c r="AA26" s="51">
        <f t="shared" si="2"/>
        <v>0</v>
      </c>
    </row>
    <row r="27" spans="1:27">
      <c r="A27" s="156" t="s">
        <v>646</v>
      </c>
      <c r="B27" s="156"/>
      <c r="C27" s="51" t="s">
        <v>647</v>
      </c>
      <c r="D27" s="51">
        <v>0</v>
      </c>
      <c r="E27" s="51">
        <v>0</v>
      </c>
      <c r="F27" s="51">
        <v>0.25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0.25</v>
      </c>
      <c r="M27" s="51">
        <f t="shared" si="0"/>
        <v>0.5</v>
      </c>
      <c r="N27" s="51">
        <v>0.1</v>
      </c>
      <c r="O27" s="51">
        <v>0.1</v>
      </c>
      <c r="P27" s="51">
        <v>0.25</v>
      </c>
      <c r="Q27" s="51">
        <v>0</v>
      </c>
      <c r="R27" s="51">
        <v>0</v>
      </c>
      <c r="S27" s="51">
        <v>0.25</v>
      </c>
      <c r="T27" s="51">
        <v>0.25</v>
      </c>
      <c r="U27" s="51">
        <v>0</v>
      </c>
      <c r="V27" s="51">
        <v>0</v>
      </c>
      <c r="W27" s="51">
        <f t="shared" si="1"/>
        <v>0.75</v>
      </c>
      <c r="X27" s="51">
        <v>0.25</v>
      </c>
      <c r="Y27" s="51">
        <v>0.25</v>
      </c>
      <c r="Z27" s="51">
        <v>0</v>
      </c>
      <c r="AA27" s="51">
        <f t="shared" si="2"/>
        <v>0.5</v>
      </c>
    </row>
    <row r="28" spans="1:27">
      <c r="A28" s="156" t="s">
        <v>648</v>
      </c>
      <c r="B28" s="156"/>
      <c r="C28" s="51" t="s">
        <v>649</v>
      </c>
      <c r="D28" s="51">
        <v>0</v>
      </c>
      <c r="E28" s="51">
        <v>0.25</v>
      </c>
      <c r="F28" s="51">
        <v>0.25</v>
      </c>
      <c r="G28" s="51">
        <v>0</v>
      </c>
      <c r="H28" s="51">
        <v>0</v>
      </c>
      <c r="I28" s="51">
        <v>0</v>
      </c>
      <c r="J28" s="51">
        <v>0.25</v>
      </c>
      <c r="K28" s="51">
        <v>0</v>
      </c>
      <c r="L28" s="51">
        <v>0</v>
      </c>
      <c r="M28" s="51">
        <f t="shared" si="0"/>
        <v>0.75</v>
      </c>
      <c r="N28" s="51">
        <v>0</v>
      </c>
      <c r="O28" s="51">
        <v>0</v>
      </c>
      <c r="P28" s="51">
        <v>0</v>
      </c>
      <c r="Q28" s="51">
        <v>0.25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f t="shared" si="1"/>
        <v>0.25</v>
      </c>
      <c r="X28" s="51">
        <v>0.25</v>
      </c>
      <c r="Y28" s="51">
        <v>0</v>
      </c>
      <c r="Z28" s="51">
        <v>0</v>
      </c>
      <c r="AA28" s="51">
        <f t="shared" si="2"/>
        <v>0.25</v>
      </c>
    </row>
    <row r="29" spans="1:27">
      <c r="A29" s="156" t="s">
        <v>650</v>
      </c>
      <c r="B29" s="156"/>
      <c r="C29" s="51" t="s">
        <v>651</v>
      </c>
      <c r="D29" s="51">
        <v>0</v>
      </c>
      <c r="E29" s="51">
        <v>0.25</v>
      </c>
      <c r="F29" s="51">
        <v>0.25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f t="shared" si="0"/>
        <v>0.5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f t="shared" si="1"/>
        <v>0</v>
      </c>
      <c r="X29" s="51">
        <v>0.25</v>
      </c>
      <c r="Y29" s="51">
        <v>0</v>
      </c>
      <c r="Z29" s="51">
        <v>0</v>
      </c>
      <c r="AA29" s="51">
        <f t="shared" si="2"/>
        <v>0.25</v>
      </c>
    </row>
    <row r="30" spans="1:27">
      <c r="A30" s="156" t="s">
        <v>652</v>
      </c>
      <c r="B30" s="156"/>
      <c r="C30" s="51" t="s">
        <v>653</v>
      </c>
      <c r="D30" s="51">
        <v>0</v>
      </c>
      <c r="E30" s="51">
        <v>0</v>
      </c>
      <c r="F30" s="51">
        <v>0.25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f t="shared" si="0"/>
        <v>0.25</v>
      </c>
      <c r="N30" s="51">
        <v>0</v>
      </c>
      <c r="O30" s="51">
        <v>0</v>
      </c>
      <c r="P30" s="51">
        <v>0.25</v>
      </c>
      <c r="Q30" s="51">
        <v>0</v>
      </c>
      <c r="R30" s="51">
        <v>0</v>
      </c>
      <c r="S30" s="51">
        <v>0.25</v>
      </c>
      <c r="T30" s="51">
        <v>0.25</v>
      </c>
      <c r="U30" s="51">
        <v>0</v>
      </c>
      <c r="V30" s="51">
        <v>0</v>
      </c>
      <c r="W30" s="51">
        <f t="shared" si="1"/>
        <v>0.75</v>
      </c>
      <c r="X30" s="51">
        <v>0</v>
      </c>
      <c r="Y30" s="51">
        <v>0</v>
      </c>
      <c r="Z30" s="51">
        <v>0</v>
      </c>
      <c r="AA30" s="51">
        <f t="shared" si="2"/>
        <v>0</v>
      </c>
    </row>
    <row r="31" spans="1:27">
      <c r="A31" s="156" t="s">
        <v>654</v>
      </c>
      <c r="B31" s="156"/>
      <c r="C31" s="51" t="s">
        <v>655</v>
      </c>
      <c r="D31" s="51">
        <v>0</v>
      </c>
      <c r="E31" s="51">
        <v>0</v>
      </c>
      <c r="F31" s="51">
        <v>0.25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f t="shared" si="0"/>
        <v>0.25</v>
      </c>
      <c r="N31" s="51">
        <v>0</v>
      </c>
      <c r="O31" s="51">
        <v>0</v>
      </c>
      <c r="P31" s="51">
        <v>0.25</v>
      </c>
      <c r="Q31" s="51">
        <v>0</v>
      </c>
      <c r="R31" s="51">
        <v>0</v>
      </c>
      <c r="S31" s="51">
        <v>0</v>
      </c>
      <c r="T31" s="51">
        <v>0.25</v>
      </c>
      <c r="U31" s="51">
        <v>0</v>
      </c>
      <c r="V31" s="51">
        <v>0</v>
      </c>
      <c r="W31" s="51">
        <f t="shared" si="1"/>
        <v>0.5</v>
      </c>
      <c r="X31" s="51">
        <v>0</v>
      </c>
      <c r="Y31" s="51">
        <v>0.25</v>
      </c>
      <c r="Z31" s="51">
        <v>0</v>
      </c>
      <c r="AA31" s="51">
        <f t="shared" si="2"/>
        <v>0.25</v>
      </c>
    </row>
    <row r="32" spans="1:27">
      <c r="A32" s="156" t="s">
        <v>656</v>
      </c>
      <c r="B32" s="156"/>
      <c r="C32" s="51" t="s">
        <v>657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f t="shared" si="0"/>
        <v>0</v>
      </c>
      <c r="N32" s="51">
        <v>0</v>
      </c>
      <c r="O32" s="51">
        <v>0</v>
      </c>
      <c r="P32" s="51">
        <v>0.25</v>
      </c>
      <c r="Q32" s="51">
        <v>0</v>
      </c>
      <c r="R32" s="51">
        <v>0</v>
      </c>
      <c r="S32" s="51">
        <v>0.25</v>
      </c>
      <c r="T32" s="51">
        <v>0.25</v>
      </c>
      <c r="U32" s="51">
        <v>0</v>
      </c>
      <c r="V32" s="51">
        <v>0</v>
      </c>
      <c r="W32" s="51">
        <f t="shared" si="1"/>
        <v>0.75</v>
      </c>
      <c r="X32" s="51">
        <v>0</v>
      </c>
      <c r="Y32" s="51">
        <v>0</v>
      </c>
      <c r="Z32" s="51">
        <v>0</v>
      </c>
      <c r="AA32" s="51">
        <f t="shared" si="2"/>
        <v>0</v>
      </c>
    </row>
    <row r="33" spans="1:27">
      <c r="A33" s="156" t="s">
        <v>658</v>
      </c>
      <c r="B33" s="156"/>
      <c r="C33" s="51" t="s">
        <v>659</v>
      </c>
      <c r="D33" s="51">
        <v>0</v>
      </c>
      <c r="E33" s="51">
        <v>0.25</v>
      </c>
      <c r="F33" s="51">
        <v>0.25</v>
      </c>
      <c r="G33" s="51">
        <v>0</v>
      </c>
      <c r="H33" s="51">
        <v>0</v>
      </c>
      <c r="I33" s="51">
        <v>0</v>
      </c>
      <c r="J33" s="51">
        <v>0.25</v>
      </c>
      <c r="K33" s="51">
        <v>0.25</v>
      </c>
      <c r="L33" s="51">
        <v>0</v>
      </c>
      <c r="M33" s="51">
        <f t="shared" si="0"/>
        <v>1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f t="shared" si="1"/>
        <v>0</v>
      </c>
      <c r="X33" s="51">
        <v>0.25</v>
      </c>
      <c r="Y33" s="51">
        <v>0.25</v>
      </c>
      <c r="Z33" s="51">
        <v>0</v>
      </c>
      <c r="AA33" s="51">
        <f t="shared" si="2"/>
        <v>0.5</v>
      </c>
    </row>
    <row r="34" spans="1:27">
      <c r="A34" s="156" t="s">
        <v>660</v>
      </c>
      <c r="B34" s="156"/>
      <c r="C34" s="51" t="s">
        <v>661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f t="shared" si="0"/>
        <v>0</v>
      </c>
      <c r="N34" s="51">
        <v>0</v>
      </c>
      <c r="O34" s="51">
        <v>0</v>
      </c>
      <c r="P34" s="51">
        <v>0</v>
      </c>
      <c r="Q34" s="51">
        <v>0.25</v>
      </c>
      <c r="R34" s="51">
        <v>0</v>
      </c>
      <c r="S34" s="51">
        <v>0</v>
      </c>
      <c r="T34" s="51">
        <v>0</v>
      </c>
      <c r="U34" s="51">
        <v>0.25</v>
      </c>
      <c r="V34" s="51">
        <v>0</v>
      </c>
      <c r="W34" s="51">
        <f t="shared" si="1"/>
        <v>0.5</v>
      </c>
      <c r="X34" s="51">
        <v>0</v>
      </c>
      <c r="Y34" s="51">
        <v>0</v>
      </c>
      <c r="Z34" s="51">
        <v>0</v>
      </c>
      <c r="AA34" s="51">
        <f t="shared" si="2"/>
        <v>0</v>
      </c>
    </row>
    <row r="35" spans="1:27">
      <c r="A35" s="156" t="s">
        <v>662</v>
      </c>
      <c r="B35" s="156"/>
      <c r="C35" s="51" t="s">
        <v>663</v>
      </c>
      <c r="D35" s="51">
        <v>0.25</v>
      </c>
      <c r="E35" s="51">
        <v>0</v>
      </c>
      <c r="F35" s="51">
        <v>0.25</v>
      </c>
      <c r="G35" s="51">
        <v>0</v>
      </c>
      <c r="H35" s="51">
        <v>0</v>
      </c>
      <c r="I35" s="51">
        <v>0</v>
      </c>
      <c r="J35" s="51">
        <v>0.25</v>
      </c>
      <c r="K35" s="51">
        <v>0</v>
      </c>
      <c r="L35" s="51">
        <v>0</v>
      </c>
      <c r="M35" s="51">
        <f t="shared" si="0"/>
        <v>0.75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0.25</v>
      </c>
      <c r="T35" s="51">
        <v>0.25</v>
      </c>
      <c r="U35" s="51">
        <v>0</v>
      </c>
      <c r="V35" s="51">
        <v>0.25</v>
      </c>
      <c r="W35" s="51">
        <f t="shared" si="1"/>
        <v>0.75</v>
      </c>
      <c r="X35" s="51">
        <v>0</v>
      </c>
      <c r="Y35" s="51">
        <v>0</v>
      </c>
      <c r="Z35" s="51">
        <v>0</v>
      </c>
      <c r="AA35" s="51">
        <f t="shared" si="2"/>
        <v>0</v>
      </c>
    </row>
    <row r="36" spans="1:27">
      <c r="A36" s="156" t="s">
        <v>664</v>
      </c>
      <c r="B36" s="156"/>
      <c r="C36" s="51" t="s">
        <v>665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f t="shared" si="0"/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0.25</v>
      </c>
      <c r="T36" s="51">
        <v>0</v>
      </c>
      <c r="U36" s="51">
        <v>0</v>
      </c>
      <c r="V36" s="51">
        <v>0</v>
      </c>
      <c r="W36" s="51">
        <f t="shared" si="1"/>
        <v>0.25</v>
      </c>
      <c r="X36" s="51">
        <v>0</v>
      </c>
      <c r="Y36" s="51">
        <v>0</v>
      </c>
      <c r="Z36" s="51">
        <v>0</v>
      </c>
      <c r="AA36" s="51">
        <f t="shared" si="2"/>
        <v>0</v>
      </c>
    </row>
  </sheetData>
  <mergeCells count="63">
    <mergeCell ref="A3:C3"/>
    <mergeCell ref="M3:M6"/>
    <mergeCell ref="O3:O6"/>
    <mergeCell ref="W3:W6"/>
    <mergeCell ref="AA3:AA6"/>
    <mergeCell ref="A4:C4"/>
    <mergeCell ref="A5:C5"/>
    <mergeCell ref="D5:D6"/>
    <mergeCell ref="E5:E6"/>
    <mergeCell ref="F5:F6"/>
    <mergeCell ref="V5:V6"/>
    <mergeCell ref="X5:X6"/>
    <mergeCell ref="Y5:Y6"/>
    <mergeCell ref="Z5:Z6"/>
    <mergeCell ref="T5:T6"/>
    <mergeCell ref="U5:U6"/>
    <mergeCell ref="A1:C2"/>
    <mergeCell ref="D1:AA1"/>
    <mergeCell ref="D2:M2"/>
    <mergeCell ref="P2:W2"/>
    <mergeCell ref="X2:AA2"/>
    <mergeCell ref="A7:B7"/>
    <mergeCell ref="P5:P6"/>
    <mergeCell ref="Q5:Q6"/>
    <mergeCell ref="R5:R6"/>
    <mergeCell ref="S5:S6"/>
    <mergeCell ref="H5:H6"/>
    <mergeCell ref="I5:I6"/>
    <mergeCell ref="J5:J6"/>
    <mergeCell ref="K5:K6"/>
    <mergeCell ref="L5:L6"/>
    <mergeCell ref="N5:N6"/>
    <mergeCell ref="G5:G6"/>
    <mergeCell ref="A6:B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2:B32"/>
    <mergeCell ref="A33:B33"/>
    <mergeCell ref="A34:B34"/>
    <mergeCell ref="A35:B35"/>
    <mergeCell ref="A36:B36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B36"/>
  <sheetViews>
    <sheetView topLeftCell="A7" workbookViewId="0">
      <selection activeCell="A28" sqref="A28:XFD28"/>
    </sheetView>
  </sheetViews>
  <sheetFormatPr defaultRowHeight="14.4"/>
  <cols>
    <col min="1" max="1" width="13.44140625" customWidth="1"/>
    <col min="2" max="2" width="12.77734375" customWidth="1"/>
    <col min="4" max="4" width="10.5546875" customWidth="1"/>
    <col min="5" max="5" width="10.88671875" customWidth="1"/>
    <col min="6" max="6" width="11.33203125" customWidth="1"/>
    <col min="7" max="7" width="11.44140625" customWidth="1"/>
    <col min="8" max="9" width="14.88671875" customWidth="1"/>
    <col min="10" max="10" width="16" customWidth="1"/>
    <col min="14" max="14" width="15.109375" customWidth="1"/>
    <col min="16" max="16" width="15.88671875" customWidth="1"/>
    <col min="17" max="17" width="18.21875" customWidth="1"/>
    <col min="19" max="19" width="9.6640625" customWidth="1"/>
    <col min="20" max="20" width="11.109375" customWidth="1"/>
    <col min="22" max="22" width="16.6640625" customWidth="1"/>
    <col min="24" max="24" width="12.109375" customWidth="1"/>
  </cols>
  <sheetData>
    <row r="1" spans="1:28" ht="22.2">
      <c r="A1" s="299" t="s">
        <v>1102</v>
      </c>
      <c r="B1" s="300"/>
      <c r="C1" s="302" t="s">
        <v>1109</v>
      </c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2"/>
      <c r="AB1" s="2"/>
    </row>
    <row r="2" spans="1:28" ht="15.6">
      <c r="A2" s="301"/>
      <c r="B2" s="300"/>
      <c r="C2" s="288" t="s">
        <v>0</v>
      </c>
      <c r="D2" s="288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4" t="s">
        <v>2</v>
      </c>
      <c r="P2" s="4"/>
      <c r="Q2" s="289" t="s">
        <v>3</v>
      </c>
      <c r="R2" s="289"/>
      <c r="S2" s="289"/>
      <c r="T2" s="289"/>
      <c r="U2" s="289"/>
      <c r="V2" s="289"/>
      <c r="W2" s="289" t="s">
        <v>4</v>
      </c>
      <c r="X2" s="289"/>
      <c r="Y2" s="289"/>
      <c r="Z2" s="289"/>
      <c r="AA2" s="2"/>
      <c r="AB2" s="2"/>
    </row>
    <row r="3" spans="1:28" ht="31.2">
      <c r="A3" s="229" t="s">
        <v>5</v>
      </c>
      <c r="B3" s="228"/>
      <c r="C3" s="7">
        <v>43007</v>
      </c>
      <c r="D3" s="7">
        <v>43028</v>
      </c>
      <c r="E3" s="138">
        <v>43030</v>
      </c>
      <c r="F3" s="7">
        <v>43033</v>
      </c>
      <c r="G3" s="139">
        <v>43033</v>
      </c>
      <c r="H3" s="6">
        <v>43033</v>
      </c>
      <c r="I3" s="140">
        <v>43034</v>
      </c>
      <c r="J3" s="140">
        <v>43037</v>
      </c>
      <c r="K3" s="117" t="s">
        <v>19</v>
      </c>
      <c r="L3" s="141">
        <v>43046</v>
      </c>
      <c r="M3" s="7">
        <v>43047</v>
      </c>
      <c r="N3" s="225" t="s">
        <v>6</v>
      </c>
      <c r="O3" s="141">
        <v>43046</v>
      </c>
      <c r="P3" s="225" t="s">
        <v>8</v>
      </c>
      <c r="Q3" s="142">
        <v>43026</v>
      </c>
      <c r="R3" s="143" t="s">
        <v>20</v>
      </c>
      <c r="S3" s="142">
        <v>43033</v>
      </c>
      <c r="T3" s="142">
        <v>43036</v>
      </c>
      <c r="U3" s="142">
        <v>43048</v>
      </c>
      <c r="V3" s="225" t="s">
        <v>9</v>
      </c>
      <c r="W3" s="142">
        <v>43048</v>
      </c>
      <c r="X3" s="142">
        <v>43033</v>
      </c>
      <c r="Y3" s="143" t="s">
        <v>21</v>
      </c>
      <c r="Z3" s="225" t="s">
        <v>10</v>
      </c>
    </row>
    <row r="4" spans="1:28" ht="46.8">
      <c r="A4" s="227" t="s">
        <v>11</v>
      </c>
      <c r="B4" s="228"/>
      <c r="C4" s="95" t="s">
        <v>22</v>
      </c>
      <c r="D4" s="95" t="s">
        <v>23</v>
      </c>
      <c r="E4" s="95" t="s">
        <v>24</v>
      </c>
      <c r="F4" s="95" t="s">
        <v>25</v>
      </c>
      <c r="G4" s="95" t="s">
        <v>26</v>
      </c>
      <c r="H4" s="95" t="s">
        <v>27</v>
      </c>
      <c r="I4" s="8" t="s">
        <v>28</v>
      </c>
      <c r="J4" s="95" t="s">
        <v>29</v>
      </c>
      <c r="K4" s="8" t="s">
        <v>30</v>
      </c>
      <c r="L4" s="8" t="s">
        <v>31</v>
      </c>
      <c r="M4" s="8" t="s">
        <v>32</v>
      </c>
      <c r="N4" s="226"/>
      <c r="O4" s="8" t="s">
        <v>33</v>
      </c>
      <c r="P4" s="226"/>
      <c r="Q4" s="95" t="s">
        <v>34</v>
      </c>
      <c r="R4" s="95" t="s">
        <v>35</v>
      </c>
      <c r="S4" s="95" t="s">
        <v>36</v>
      </c>
      <c r="T4" s="95" t="s">
        <v>37</v>
      </c>
      <c r="U4" s="95" t="s">
        <v>38</v>
      </c>
      <c r="V4" s="226"/>
      <c r="W4" s="104" t="s">
        <v>39</v>
      </c>
      <c r="X4" s="95" t="s">
        <v>26</v>
      </c>
      <c r="Y4" s="95" t="s">
        <v>40</v>
      </c>
      <c r="Z4" s="226"/>
    </row>
    <row r="5" spans="1:28" ht="15.6">
      <c r="A5" s="227" t="s">
        <v>13</v>
      </c>
      <c r="B5" s="228"/>
      <c r="C5" s="257" t="s">
        <v>14</v>
      </c>
      <c r="D5" s="257" t="s">
        <v>41</v>
      </c>
      <c r="E5" s="303" t="s">
        <v>15</v>
      </c>
      <c r="F5" s="295" t="s">
        <v>15</v>
      </c>
      <c r="G5" s="297" t="s">
        <v>14</v>
      </c>
      <c r="H5" s="257" t="s">
        <v>16</v>
      </c>
      <c r="I5" s="257" t="s">
        <v>42</v>
      </c>
      <c r="J5" s="295" t="s">
        <v>43</v>
      </c>
      <c r="K5" s="257" t="s">
        <v>44</v>
      </c>
      <c r="L5" s="297" t="s">
        <v>14</v>
      </c>
      <c r="M5" s="257" t="s">
        <v>14</v>
      </c>
      <c r="N5" s="226"/>
      <c r="O5" s="297" t="s">
        <v>45</v>
      </c>
      <c r="P5" s="226"/>
      <c r="Q5" s="295" t="s">
        <v>46</v>
      </c>
      <c r="R5" s="295"/>
      <c r="S5" s="103"/>
      <c r="T5" s="295"/>
      <c r="U5" s="295"/>
      <c r="V5" s="226"/>
      <c r="W5" s="257" t="s">
        <v>14</v>
      </c>
      <c r="X5" s="297" t="s">
        <v>14</v>
      </c>
      <c r="Y5" s="257" t="s">
        <v>47</v>
      </c>
      <c r="Z5" s="226"/>
    </row>
    <row r="6" spans="1:28" ht="15.6">
      <c r="A6" s="71" t="s">
        <v>17</v>
      </c>
      <c r="B6" s="32" t="s">
        <v>18</v>
      </c>
      <c r="C6" s="257"/>
      <c r="D6" s="257"/>
      <c r="E6" s="304"/>
      <c r="F6" s="296"/>
      <c r="G6" s="298"/>
      <c r="H6" s="257"/>
      <c r="I6" s="257"/>
      <c r="J6" s="296"/>
      <c r="K6" s="257"/>
      <c r="L6" s="298"/>
      <c r="M6" s="257"/>
      <c r="N6" s="226"/>
      <c r="O6" s="298"/>
      <c r="P6" s="226"/>
      <c r="Q6" s="296"/>
      <c r="R6" s="296"/>
      <c r="S6" s="84"/>
      <c r="T6" s="296"/>
      <c r="U6" s="296"/>
      <c r="V6" s="226"/>
      <c r="W6" s="257"/>
      <c r="X6" s="298"/>
      <c r="Y6" s="257"/>
      <c r="Z6" s="226"/>
    </row>
    <row r="7" spans="1:28" ht="15" customHeight="1">
      <c r="A7" s="133" t="s">
        <v>48</v>
      </c>
      <c r="B7" s="134" t="s">
        <v>49</v>
      </c>
      <c r="C7" s="135">
        <v>0</v>
      </c>
      <c r="D7" s="135">
        <v>0</v>
      </c>
      <c r="E7" s="135">
        <v>0.25</v>
      </c>
      <c r="F7" s="135">
        <v>0</v>
      </c>
      <c r="G7" s="135">
        <v>0.25</v>
      </c>
      <c r="H7" s="135">
        <v>0</v>
      </c>
      <c r="I7" s="135">
        <v>0</v>
      </c>
      <c r="J7" s="135">
        <v>0.25</v>
      </c>
      <c r="K7" s="135">
        <v>0</v>
      </c>
      <c r="L7" s="135">
        <v>0</v>
      </c>
      <c r="M7" s="135">
        <v>0</v>
      </c>
      <c r="N7" s="135">
        <v>0.75</v>
      </c>
      <c r="O7" s="135">
        <v>0</v>
      </c>
      <c r="P7" s="135">
        <v>0</v>
      </c>
      <c r="Q7" s="135">
        <v>0.25</v>
      </c>
      <c r="R7" s="135">
        <v>0</v>
      </c>
      <c r="S7" s="135">
        <v>0.25</v>
      </c>
      <c r="T7" s="135">
        <v>0</v>
      </c>
      <c r="U7" s="135">
        <v>0</v>
      </c>
      <c r="V7" s="135">
        <v>0.5</v>
      </c>
      <c r="W7" s="135">
        <v>0</v>
      </c>
      <c r="X7" s="135">
        <v>0</v>
      </c>
      <c r="Y7" s="135">
        <v>0</v>
      </c>
      <c r="Z7" s="135">
        <v>0</v>
      </c>
    </row>
    <row r="8" spans="1:28" ht="15" customHeight="1">
      <c r="A8" s="133" t="s">
        <v>50</v>
      </c>
      <c r="B8" s="134" t="s">
        <v>51</v>
      </c>
      <c r="C8" s="135">
        <v>0</v>
      </c>
      <c r="D8" s="135">
        <v>0</v>
      </c>
      <c r="E8" s="135">
        <v>0.5</v>
      </c>
      <c r="F8" s="135">
        <v>0</v>
      </c>
      <c r="G8" s="135">
        <v>0.25</v>
      </c>
      <c r="H8" s="135">
        <v>0.25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1</v>
      </c>
      <c r="O8" s="135">
        <v>0.1</v>
      </c>
      <c r="P8" s="135">
        <v>0.1</v>
      </c>
      <c r="Q8" s="135">
        <v>0.25</v>
      </c>
      <c r="R8" s="135">
        <v>0</v>
      </c>
      <c r="S8" s="135">
        <v>0</v>
      </c>
      <c r="T8" s="135">
        <v>0</v>
      </c>
      <c r="U8" s="135">
        <v>0</v>
      </c>
      <c r="V8" s="135">
        <v>0.25</v>
      </c>
      <c r="W8" s="135">
        <v>0.25</v>
      </c>
      <c r="X8" s="135">
        <v>0</v>
      </c>
      <c r="Y8" s="135">
        <v>0.25</v>
      </c>
      <c r="Z8" s="135">
        <v>0.5</v>
      </c>
    </row>
    <row r="9" spans="1:28" ht="15" customHeight="1">
      <c r="A9" s="133" t="s">
        <v>52</v>
      </c>
      <c r="B9" s="134" t="s">
        <v>53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0.25</v>
      </c>
      <c r="K9" s="135">
        <v>0</v>
      </c>
      <c r="L9" s="135">
        <v>0</v>
      </c>
      <c r="M9" s="135">
        <v>0</v>
      </c>
      <c r="N9" s="135">
        <v>0.25</v>
      </c>
      <c r="O9" s="135">
        <v>0</v>
      </c>
      <c r="P9" s="135">
        <v>0</v>
      </c>
      <c r="Q9" s="135">
        <v>0</v>
      </c>
      <c r="R9" s="135">
        <v>0</v>
      </c>
      <c r="S9" s="135">
        <v>0.25</v>
      </c>
      <c r="T9" s="135">
        <v>0</v>
      </c>
      <c r="U9" s="135">
        <v>0</v>
      </c>
      <c r="V9" s="135">
        <v>0.25</v>
      </c>
      <c r="W9" s="135">
        <v>0</v>
      </c>
      <c r="X9" s="135">
        <v>0</v>
      </c>
      <c r="Y9" s="135">
        <v>0</v>
      </c>
      <c r="Z9" s="135">
        <v>0</v>
      </c>
    </row>
    <row r="10" spans="1:28" ht="15" customHeight="1">
      <c r="A10" s="133" t="s">
        <v>54</v>
      </c>
      <c r="B10" s="134" t="s">
        <v>55</v>
      </c>
      <c r="C10" s="135">
        <v>0</v>
      </c>
      <c r="D10" s="135">
        <v>0</v>
      </c>
      <c r="E10" s="135">
        <v>0.25</v>
      </c>
      <c r="F10" s="135">
        <v>0</v>
      </c>
      <c r="G10" s="135">
        <v>0.25</v>
      </c>
      <c r="H10" s="135">
        <v>0.25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0.75</v>
      </c>
      <c r="O10" s="135">
        <v>0.1</v>
      </c>
      <c r="P10" s="135">
        <v>0.1</v>
      </c>
      <c r="Q10" s="135">
        <v>0.25</v>
      </c>
      <c r="R10" s="135">
        <v>0</v>
      </c>
      <c r="S10" s="135">
        <v>0</v>
      </c>
      <c r="T10" s="135">
        <v>0</v>
      </c>
      <c r="U10" s="135">
        <v>0</v>
      </c>
      <c r="V10" s="135">
        <v>0.25</v>
      </c>
      <c r="W10" s="135">
        <v>0.25</v>
      </c>
      <c r="X10" s="135">
        <v>0</v>
      </c>
      <c r="Y10" s="135">
        <v>0.25</v>
      </c>
      <c r="Z10" s="135">
        <v>0.5</v>
      </c>
    </row>
    <row r="11" spans="1:28" ht="15" customHeight="1">
      <c r="A11" s="133" t="s">
        <v>56</v>
      </c>
      <c r="B11" s="134" t="s">
        <v>57</v>
      </c>
      <c r="C11" s="136">
        <v>0</v>
      </c>
      <c r="D11" s="137">
        <v>0</v>
      </c>
      <c r="E11" s="135">
        <v>0.25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6">
        <v>0.25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0</v>
      </c>
      <c r="X11" s="135">
        <v>0</v>
      </c>
      <c r="Y11" s="135">
        <v>0</v>
      </c>
      <c r="Z11" s="135">
        <v>0</v>
      </c>
    </row>
    <row r="12" spans="1:28" ht="15" customHeight="1">
      <c r="A12" s="133" t="s">
        <v>58</v>
      </c>
      <c r="B12" s="134" t="s">
        <v>59</v>
      </c>
      <c r="C12" s="135">
        <v>0</v>
      </c>
      <c r="D12" s="135">
        <v>0</v>
      </c>
      <c r="E12" s="135">
        <v>0.25</v>
      </c>
      <c r="F12" s="135">
        <v>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0.25</v>
      </c>
      <c r="O12" s="135">
        <v>0</v>
      </c>
      <c r="P12" s="135">
        <v>0</v>
      </c>
      <c r="Q12" s="135">
        <v>0.25</v>
      </c>
      <c r="R12" s="135">
        <v>0</v>
      </c>
      <c r="S12" s="135">
        <v>0.25</v>
      </c>
      <c r="T12" s="135">
        <v>0.25</v>
      </c>
      <c r="U12" s="135">
        <v>0.25</v>
      </c>
      <c r="V12" s="135">
        <v>0.75</v>
      </c>
      <c r="W12" s="135">
        <v>0.25</v>
      </c>
      <c r="X12" s="135">
        <v>0.25</v>
      </c>
      <c r="Y12" s="135">
        <v>0.25</v>
      </c>
      <c r="Z12" s="135">
        <v>0.75</v>
      </c>
    </row>
    <row r="13" spans="1:28" ht="15" customHeight="1">
      <c r="A13" s="133" t="s">
        <v>60</v>
      </c>
      <c r="B13" s="134" t="s">
        <v>61</v>
      </c>
      <c r="C13" s="135">
        <v>0</v>
      </c>
      <c r="D13" s="135">
        <v>0</v>
      </c>
      <c r="E13" s="135">
        <v>0.25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0.25</v>
      </c>
      <c r="O13" s="135">
        <v>0</v>
      </c>
      <c r="P13" s="135">
        <v>0</v>
      </c>
      <c r="Q13" s="135">
        <v>0.25</v>
      </c>
      <c r="R13" s="135">
        <v>0.5</v>
      </c>
      <c r="S13" s="135">
        <v>0.25</v>
      </c>
      <c r="T13" s="135">
        <v>0</v>
      </c>
      <c r="U13" s="135">
        <v>0.25</v>
      </c>
      <c r="V13" s="135">
        <v>1.25</v>
      </c>
      <c r="W13" s="135">
        <v>0</v>
      </c>
      <c r="X13" s="135">
        <v>0</v>
      </c>
      <c r="Y13" s="135">
        <v>0</v>
      </c>
      <c r="Z13" s="135">
        <v>0</v>
      </c>
    </row>
    <row r="14" spans="1:28" ht="15" customHeight="1">
      <c r="A14" s="133" t="s">
        <v>62</v>
      </c>
      <c r="B14" s="134" t="s">
        <v>63</v>
      </c>
      <c r="C14" s="135">
        <v>0</v>
      </c>
      <c r="D14" s="135">
        <v>0</v>
      </c>
      <c r="E14" s="135">
        <v>0.25</v>
      </c>
      <c r="F14" s="135">
        <v>0</v>
      </c>
      <c r="G14" s="135">
        <v>0</v>
      </c>
      <c r="H14" s="135">
        <v>0</v>
      </c>
      <c r="I14" s="135">
        <v>0</v>
      </c>
      <c r="J14" s="135">
        <v>0.25</v>
      </c>
      <c r="K14" s="135">
        <v>0</v>
      </c>
      <c r="L14" s="135">
        <v>0</v>
      </c>
      <c r="M14" s="135">
        <v>0</v>
      </c>
      <c r="N14" s="135">
        <v>0.5</v>
      </c>
      <c r="O14" s="135">
        <v>0</v>
      </c>
      <c r="P14" s="135">
        <v>0</v>
      </c>
      <c r="Q14" s="135">
        <v>0.25</v>
      </c>
      <c r="R14" s="135">
        <v>0</v>
      </c>
      <c r="S14" s="135">
        <v>0.25</v>
      </c>
      <c r="T14" s="135">
        <v>0</v>
      </c>
      <c r="U14" s="135">
        <v>0.25</v>
      </c>
      <c r="V14" s="135">
        <v>0.75</v>
      </c>
      <c r="W14" s="135">
        <v>0.25</v>
      </c>
      <c r="X14" s="135">
        <v>0.25</v>
      </c>
      <c r="Y14" s="135">
        <v>0.25</v>
      </c>
      <c r="Z14" s="135">
        <v>0.75</v>
      </c>
    </row>
    <row r="15" spans="1:28" ht="15" customHeight="1">
      <c r="A15" s="133" t="s">
        <v>64</v>
      </c>
      <c r="B15" s="134" t="s">
        <v>65</v>
      </c>
      <c r="C15" s="135">
        <v>0</v>
      </c>
      <c r="D15" s="135">
        <v>0</v>
      </c>
      <c r="E15" s="135">
        <v>0.25</v>
      </c>
      <c r="F15" s="135">
        <v>0</v>
      </c>
      <c r="G15" s="135">
        <v>0</v>
      </c>
      <c r="H15" s="135">
        <v>0</v>
      </c>
      <c r="I15" s="135">
        <v>0</v>
      </c>
      <c r="J15" s="135">
        <v>0</v>
      </c>
      <c r="K15" s="135">
        <v>0.25</v>
      </c>
      <c r="L15" s="135">
        <v>0</v>
      </c>
      <c r="M15" s="135">
        <v>0</v>
      </c>
      <c r="N15" s="135">
        <v>0.5</v>
      </c>
      <c r="O15" s="135">
        <v>0</v>
      </c>
      <c r="P15" s="135">
        <v>0</v>
      </c>
      <c r="Q15" s="135">
        <v>0</v>
      </c>
      <c r="R15" s="135">
        <v>0.25</v>
      </c>
      <c r="S15" s="135">
        <v>0.25</v>
      </c>
      <c r="T15" s="135">
        <v>0</v>
      </c>
      <c r="U15" s="135">
        <v>0</v>
      </c>
      <c r="V15" s="135">
        <v>0.5</v>
      </c>
      <c r="W15" s="135">
        <v>0</v>
      </c>
      <c r="X15" s="135">
        <v>0.25</v>
      </c>
      <c r="Y15" s="135">
        <v>0</v>
      </c>
      <c r="Z15" s="135">
        <v>0.25</v>
      </c>
    </row>
    <row r="16" spans="1:28" ht="15" customHeight="1">
      <c r="A16" s="133" t="s">
        <v>66</v>
      </c>
      <c r="B16" s="134" t="s">
        <v>67</v>
      </c>
      <c r="C16" s="135">
        <v>0</v>
      </c>
      <c r="D16" s="135">
        <v>0.25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0.25</v>
      </c>
      <c r="K16" s="135">
        <v>0</v>
      </c>
      <c r="L16" s="135">
        <v>0</v>
      </c>
      <c r="M16" s="135">
        <v>0</v>
      </c>
      <c r="N16" s="135">
        <v>0.5</v>
      </c>
      <c r="O16" s="135">
        <v>0</v>
      </c>
      <c r="P16" s="135">
        <v>0</v>
      </c>
      <c r="Q16" s="135">
        <v>0</v>
      </c>
      <c r="R16" s="135">
        <v>0</v>
      </c>
      <c r="S16" s="135">
        <v>0.25</v>
      </c>
      <c r="T16" s="135">
        <v>0</v>
      </c>
      <c r="U16" s="135">
        <v>0.25</v>
      </c>
      <c r="V16" s="135">
        <v>0.5</v>
      </c>
      <c r="W16" s="135">
        <v>0</v>
      </c>
      <c r="X16" s="135">
        <v>0</v>
      </c>
      <c r="Y16" s="135">
        <v>0</v>
      </c>
      <c r="Z16" s="135">
        <v>0</v>
      </c>
    </row>
    <row r="17" spans="1:26" ht="15" customHeight="1">
      <c r="A17" s="133" t="s">
        <v>68</v>
      </c>
      <c r="B17" s="134" t="s">
        <v>69</v>
      </c>
      <c r="C17" s="135">
        <v>0.25</v>
      </c>
      <c r="D17" s="135">
        <v>0</v>
      </c>
      <c r="E17" s="135">
        <v>0.25</v>
      </c>
      <c r="F17" s="135">
        <v>0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5">
        <v>0</v>
      </c>
      <c r="M17" s="135">
        <v>0</v>
      </c>
      <c r="N17" s="135">
        <v>0.5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</row>
    <row r="18" spans="1:26" ht="15" customHeight="1">
      <c r="A18" s="133" t="s">
        <v>70</v>
      </c>
      <c r="B18" s="134" t="s">
        <v>71</v>
      </c>
      <c r="C18" s="136">
        <v>0</v>
      </c>
      <c r="D18" s="137">
        <v>0.25</v>
      </c>
      <c r="E18" s="135">
        <v>0.25</v>
      </c>
      <c r="F18" s="135">
        <v>0</v>
      </c>
      <c r="G18" s="136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0.25</v>
      </c>
      <c r="M18" s="135">
        <v>0</v>
      </c>
      <c r="N18" s="135">
        <v>0.75</v>
      </c>
      <c r="O18" s="135">
        <v>0</v>
      </c>
      <c r="P18" s="135">
        <v>0</v>
      </c>
      <c r="Q18" s="135">
        <v>0</v>
      </c>
      <c r="R18" s="135">
        <v>0.25</v>
      </c>
      <c r="S18" s="135">
        <v>0</v>
      </c>
      <c r="T18" s="135">
        <v>0</v>
      </c>
      <c r="U18" s="135">
        <v>0</v>
      </c>
      <c r="V18" s="135">
        <v>0.25</v>
      </c>
      <c r="W18" s="135">
        <v>0</v>
      </c>
      <c r="X18" s="135">
        <v>0.25</v>
      </c>
      <c r="Y18" s="135">
        <v>0</v>
      </c>
      <c r="Z18" s="135">
        <v>0.25</v>
      </c>
    </row>
    <row r="19" spans="1:26" ht="15" customHeight="1">
      <c r="A19" s="133" t="s">
        <v>72</v>
      </c>
      <c r="B19" s="134" t="s">
        <v>73</v>
      </c>
      <c r="C19" s="135">
        <v>0</v>
      </c>
      <c r="D19" s="135">
        <v>0</v>
      </c>
      <c r="E19" s="135">
        <v>0.25</v>
      </c>
      <c r="F19" s="135">
        <v>0</v>
      </c>
      <c r="G19" s="135">
        <v>0.25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0.5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</row>
    <row r="20" spans="1:26" ht="15" customHeight="1">
      <c r="A20" s="133" t="s">
        <v>74</v>
      </c>
      <c r="B20" s="134" t="s">
        <v>75</v>
      </c>
      <c r="C20" s="135">
        <v>0</v>
      </c>
      <c r="D20" s="135">
        <v>0</v>
      </c>
      <c r="E20" s="135">
        <v>0.25</v>
      </c>
      <c r="F20" s="135">
        <v>0</v>
      </c>
      <c r="G20" s="135">
        <v>0</v>
      </c>
      <c r="H20" s="135">
        <v>0</v>
      </c>
      <c r="I20" s="135">
        <v>0</v>
      </c>
      <c r="J20" s="135">
        <v>0</v>
      </c>
      <c r="K20" s="135">
        <v>0</v>
      </c>
      <c r="L20" s="135">
        <v>0</v>
      </c>
      <c r="M20" s="135">
        <v>0</v>
      </c>
      <c r="N20" s="135">
        <v>0.25</v>
      </c>
      <c r="O20" s="135">
        <v>0</v>
      </c>
      <c r="P20" s="135">
        <v>0</v>
      </c>
      <c r="Q20" s="135">
        <v>0</v>
      </c>
      <c r="R20" s="135">
        <v>0</v>
      </c>
      <c r="S20" s="135">
        <v>0.25</v>
      </c>
      <c r="T20" s="135">
        <v>0</v>
      </c>
      <c r="U20" s="135">
        <v>0</v>
      </c>
      <c r="V20" s="135">
        <v>0.25</v>
      </c>
      <c r="W20" s="135">
        <v>0</v>
      </c>
      <c r="X20" s="135">
        <v>0.25</v>
      </c>
      <c r="Y20" s="135">
        <v>0.3</v>
      </c>
      <c r="Z20" s="135">
        <v>0.55000000000000004</v>
      </c>
    </row>
    <row r="21" spans="1:26" ht="15" customHeight="1">
      <c r="A21" s="133" t="s">
        <v>76</v>
      </c>
      <c r="B21" s="134" t="s">
        <v>77</v>
      </c>
      <c r="C21" s="135">
        <v>0</v>
      </c>
      <c r="D21" s="135">
        <v>0</v>
      </c>
      <c r="E21" s="135">
        <v>0.25</v>
      </c>
      <c r="F21" s="135">
        <v>0</v>
      </c>
      <c r="G21" s="135">
        <v>0.25</v>
      </c>
      <c r="H21" s="135">
        <v>0.25</v>
      </c>
      <c r="I21" s="135">
        <v>0</v>
      </c>
      <c r="J21" s="135">
        <v>0</v>
      </c>
      <c r="K21" s="135">
        <v>0</v>
      </c>
      <c r="L21" s="135">
        <v>0</v>
      </c>
      <c r="M21" s="135">
        <v>0</v>
      </c>
      <c r="N21" s="135">
        <v>0.75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0.25</v>
      </c>
      <c r="V21" s="135">
        <v>0.25</v>
      </c>
      <c r="W21" s="135">
        <v>0</v>
      </c>
      <c r="X21" s="135">
        <v>0</v>
      </c>
      <c r="Y21" s="135">
        <v>0</v>
      </c>
      <c r="Z21" s="135">
        <v>0</v>
      </c>
    </row>
    <row r="22" spans="1:26" ht="15" customHeight="1">
      <c r="A22" s="133" t="s">
        <v>78</v>
      </c>
      <c r="B22" s="134" t="s">
        <v>79</v>
      </c>
      <c r="C22" s="135">
        <v>0</v>
      </c>
      <c r="D22" s="135">
        <v>0</v>
      </c>
      <c r="E22" s="135">
        <v>0.25</v>
      </c>
      <c r="F22" s="135">
        <v>0.25</v>
      </c>
      <c r="G22" s="135">
        <v>0</v>
      </c>
      <c r="H22" s="135">
        <v>0</v>
      </c>
      <c r="I22" s="135">
        <v>0</v>
      </c>
      <c r="J22" s="135">
        <v>0</v>
      </c>
      <c r="K22" s="135">
        <v>0.25</v>
      </c>
      <c r="L22" s="135">
        <v>0</v>
      </c>
      <c r="M22" s="135">
        <v>0</v>
      </c>
      <c r="N22" s="135">
        <v>0.75</v>
      </c>
      <c r="O22" s="135">
        <v>0</v>
      </c>
      <c r="P22" s="135">
        <v>0</v>
      </c>
      <c r="Q22" s="135">
        <v>0</v>
      </c>
      <c r="R22" s="135">
        <v>0</v>
      </c>
      <c r="S22" s="135">
        <v>0.25</v>
      </c>
      <c r="T22" s="135">
        <v>0</v>
      </c>
      <c r="U22" s="135">
        <v>0</v>
      </c>
      <c r="V22" s="135">
        <v>0.25</v>
      </c>
      <c r="W22" s="135">
        <v>0</v>
      </c>
      <c r="X22" s="135">
        <v>0</v>
      </c>
      <c r="Y22" s="135">
        <v>0.25</v>
      </c>
      <c r="Z22" s="135">
        <v>0.25</v>
      </c>
    </row>
    <row r="23" spans="1:26" ht="15" customHeight="1">
      <c r="A23" s="133" t="s">
        <v>80</v>
      </c>
      <c r="B23" s="134" t="s">
        <v>81</v>
      </c>
      <c r="C23" s="135">
        <v>0</v>
      </c>
      <c r="D23" s="135">
        <v>0</v>
      </c>
      <c r="E23" s="135">
        <v>0</v>
      </c>
      <c r="F23" s="135">
        <v>0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</row>
    <row r="24" spans="1:26" ht="15" customHeight="1">
      <c r="A24" s="133" t="s">
        <v>82</v>
      </c>
      <c r="B24" s="134" t="s">
        <v>83</v>
      </c>
      <c r="C24" s="135">
        <v>0</v>
      </c>
      <c r="D24" s="135">
        <v>0</v>
      </c>
      <c r="E24" s="135">
        <v>0.25</v>
      </c>
      <c r="F24" s="135">
        <v>0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0.25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0.25</v>
      </c>
      <c r="Z24" s="135">
        <v>0.25</v>
      </c>
    </row>
    <row r="25" spans="1:26" ht="15" customHeight="1">
      <c r="A25" s="133" t="s">
        <v>84</v>
      </c>
      <c r="B25" s="134" t="s">
        <v>85</v>
      </c>
      <c r="C25" s="135">
        <v>0</v>
      </c>
      <c r="D25" s="135">
        <v>0</v>
      </c>
      <c r="E25" s="135">
        <v>0.25</v>
      </c>
      <c r="F25" s="135">
        <v>0</v>
      </c>
      <c r="G25" s="135">
        <v>0.25</v>
      </c>
      <c r="H25" s="135">
        <v>0</v>
      </c>
      <c r="I25" s="135">
        <v>0</v>
      </c>
      <c r="J25" s="135">
        <v>0</v>
      </c>
      <c r="K25" s="135">
        <v>0.25</v>
      </c>
      <c r="L25" s="135">
        <v>0</v>
      </c>
      <c r="M25" s="135">
        <v>0</v>
      </c>
      <c r="N25" s="135">
        <v>0.75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135">
        <v>0.25</v>
      </c>
      <c r="Z25" s="135">
        <v>0.25</v>
      </c>
    </row>
    <row r="26" spans="1:26" ht="15" customHeight="1">
      <c r="A26" s="133" t="s">
        <v>86</v>
      </c>
      <c r="B26" s="134" t="s">
        <v>87</v>
      </c>
      <c r="C26" s="135">
        <v>0</v>
      </c>
      <c r="D26" s="135">
        <v>0</v>
      </c>
      <c r="E26" s="135">
        <v>0.25</v>
      </c>
      <c r="F26" s="135">
        <v>0</v>
      </c>
      <c r="G26" s="135">
        <v>0.25</v>
      </c>
      <c r="H26" s="135">
        <v>0</v>
      </c>
      <c r="I26" s="135">
        <v>0.25</v>
      </c>
      <c r="J26" s="135">
        <v>0</v>
      </c>
      <c r="K26" s="135">
        <v>0</v>
      </c>
      <c r="L26" s="135">
        <v>0</v>
      </c>
      <c r="M26" s="135">
        <v>0</v>
      </c>
      <c r="N26" s="135">
        <v>0.75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5">
        <v>0</v>
      </c>
      <c r="U26" s="135">
        <v>0</v>
      </c>
      <c r="V26" s="135">
        <v>0</v>
      </c>
      <c r="W26" s="135">
        <v>0</v>
      </c>
      <c r="X26" s="135">
        <v>0</v>
      </c>
      <c r="Y26" s="135">
        <v>0</v>
      </c>
      <c r="Z26" s="135">
        <v>0</v>
      </c>
    </row>
    <row r="27" spans="1:26" ht="15" customHeight="1">
      <c r="A27" s="133" t="s">
        <v>88</v>
      </c>
      <c r="B27" s="134" t="s">
        <v>89</v>
      </c>
      <c r="C27" s="135">
        <v>0</v>
      </c>
      <c r="D27" s="135">
        <v>0</v>
      </c>
      <c r="E27" s="135">
        <v>0.25</v>
      </c>
      <c r="F27" s="135">
        <v>0</v>
      </c>
      <c r="G27" s="135">
        <v>0.25</v>
      </c>
      <c r="H27" s="135">
        <v>0</v>
      </c>
      <c r="I27" s="135">
        <v>0</v>
      </c>
      <c r="J27" s="135">
        <v>0</v>
      </c>
      <c r="K27" s="135">
        <v>0</v>
      </c>
      <c r="L27" s="135">
        <v>0</v>
      </c>
      <c r="M27" s="135">
        <v>0</v>
      </c>
      <c r="N27" s="135">
        <v>0.5</v>
      </c>
      <c r="O27" s="135">
        <v>0</v>
      </c>
      <c r="P27" s="135">
        <v>0</v>
      </c>
      <c r="Q27" s="135">
        <v>0.25</v>
      </c>
      <c r="R27" s="135">
        <v>0</v>
      </c>
      <c r="S27" s="135">
        <v>0.25</v>
      </c>
      <c r="T27" s="135">
        <v>0</v>
      </c>
      <c r="U27" s="135">
        <v>0.25</v>
      </c>
      <c r="V27" s="135">
        <v>0.75</v>
      </c>
      <c r="W27" s="135">
        <v>0</v>
      </c>
      <c r="X27" s="135">
        <v>0</v>
      </c>
      <c r="Y27" s="135">
        <v>0</v>
      </c>
      <c r="Z27" s="135">
        <v>0</v>
      </c>
    </row>
    <row r="28" spans="1:26" ht="15" customHeight="1">
      <c r="A28" s="133" t="s">
        <v>90</v>
      </c>
      <c r="B28" s="134" t="s">
        <v>91</v>
      </c>
      <c r="C28" s="135">
        <v>0</v>
      </c>
      <c r="D28" s="135">
        <v>0</v>
      </c>
      <c r="E28" s="135">
        <v>0.5</v>
      </c>
      <c r="F28" s="135">
        <v>0</v>
      </c>
      <c r="G28" s="135">
        <v>0</v>
      </c>
      <c r="H28" s="135">
        <v>0</v>
      </c>
      <c r="I28" s="135">
        <v>0.25</v>
      </c>
      <c r="J28" s="135">
        <v>0</v>
      </c>
      <c r="K28" s="135">
        <v>0</v>
      </c>
      <c r="L28" s="135">
        <v>0</v>
      </c>
      <c r="M28" s="135">
        <v>0</v>
      </c>
      <c r="N28" s="135">
        <v>0.75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35">
        <v>0</v>
      </c>
      <c r="W28" s="135">
        <v>0</v>
      </c>
      <c r="X28" s="135">
        <v>0.25</v>
      </c>
      <c r="Y28" s="135">
        <v>0</v>
      </c>
      <c r="Z28" s="135">
        <v>0.25</v>
      </c>
    </row>
    <row r="29" spans="1:26" ht="15" customHeight="1">
      <c r="A29" s="133" t="s">
        <v>92</v>
      </c>
      <c r="B29" s="134" t="s">
        <v>93</v>
      </c>
      <c r="C29" s="135">
        <v>0</v>
      </c>
      <c r="D29" s="135">
        <v>0</v>
      </c>
      <c r="E29" s="135">
        <v>0.25</v>
      </c>
      <c r="F29" s="135">
        <v>0.25</v>
      </c>
      <c r="G29" s="135">
        <v>0</v>
      </c>
      <c r="H29" s="135">
        <v>0</v>
      </c>
      <c r="I29" s="135">
        <v>0</v>
      </c>
      <c r="J29" s="135">
        <v>0</v>
      </c>
      <c r="K29" s="135">
        <v>0</v>
      </c>
      <c r="L29" s="135">
        <v>0</v>
      </c>
      <c r="M29" s="135">
        <v>0.25</v>
      </c>
      <c r="N29" s="135">
        <v>0.75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5">
        <v>0.25</v>
      </c>
      <c r="U29" s="135">
        <v>0</v>
      </c>
      <c r="V29" s="135">
        <v>0.25</v>
      </c>
      <c r="W29" s="135">
        <v>0</v>
      </c>
      <c r="X29" s="135">
        <v>0</v>
      </c>
      <c r="Y29" s="135">
        <v>0.25</v>
      </c>
      <c r="Z29" s="135">
        <v>0.25</v>
      </c>
    </row>
    <row r="30" spans="1:26" ht="15" customHeight="1">
      <c r="A30" s="133" t="s">
        <v>94</v>
      </c>
      <c r="B30" s="134" t="s">
        <v>95</v>
      </c>
      <c r="C30" s="135">
        <v>0</v>
      </c>
      <c r="D30" s="135">
        <v>0</v>
      </c>
      <c r="E30" s="135">
        <v>0.25</v>
      </c>
      <c r="F30" s="135">
        <v>0</v>
      </c>
      <c r="G30" s="135">
        <v>0.25</v>
      </c>
      <c r="H30" s="135">
        <v>0</v>
      </c>
      <c r="I30" s="135">
        <v>0</v>
      </c>
      <c r="J30" s="135">
        <v>0</v>
      </c>
      <c r="K30" s="135">
        <v>0</v>
      </c>
      <c r="L30" s="135">
        <v>0</v>
      </c>
      <c r="M30" s="135">
        <v>0</v>
      </c>
      <c r="N30" s="135">
        <v>0.5</v>
      </c>
      <c r="O30" s="135">
        <v>0</v>
      </c>
      <c r="P30" s="135">
        <v>0</v>
      </c>
      <c r="Q30" s="135">
        <v>0.25</v>
      </c>
      <c r="R30" s="135">
        <v>0</v>
      </c>
      <c r="S30" s="135">
        <v>0.25</v>
      </c>
      <c r="T30" s="135">
        <v>0</v>
      </c>
      <c r="U30" s="135">
        <v>0</v>
      </c>
      <c r="V30" s="135">
        <v>0.5</v>
      </c>
      <c r="W30" s="135">
        <v>0</v>
      </c>
      <c r="X30" s="135">
        <v>0</v>
      </c>
      <c r="Y30" s="135">
        <v>0</v>
      </c>
      <c r="Z30" s="135">
        <v>0</v>
      </c>
    </row>
    <row r="31" spans="1:26" ht="15" customHeight="1">
      <c r="A31" s="133" t="s">
        <v>96</v>
      </c>
      <c r="B31" s="134" t="s">
        <v>97</v>
      </c>
      <c r="C31" s="135">
        <v>0</v>
      </c>
      <c r="D31" s="135">
        <v>0</v>
      </c>
      <c r="E31" s="135">
        <v>0.5</v>
      </c>
      <c r="F31" s="135">
        <v>0</v>
      </c>
      <c r="G31" s="135">
        <v>0</v>
      </c>
      <c r="H31" s="135">
        <v>0</v>
      </c>
      <c r="I31" s="135">
        <v>0</v>
      </c>
      <c r="J31" s="135">
        <v>0.25</v>
      </c>
      <c r="K31" s="135">
        <v>0</v>
      </c>
      <c r="L31" s="135">
        <v>0</v>
      </c>
      <c r="M31" s="135">
        <v>0</v>
      </c>
      <c r="N31" s="135">
        <v>0.75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0.25</v>
      </c>
      <c r="Y31" s="135">
        <v>0.25</v>
      </c>
      <c r="Z31" s="135">
        <v>0.5</v>
      </c>
    </row>
    <row r="32" spans="1:26" ht="15" customHeight="1">
      <c r="A32" s="133" t="s">
        <v>98</v>
      </c>
      <c r="B32" s="134" t="s">
        <v>99</v>
      </c>
      <c r="C32" s="135">
        <v>0</v>
      </c>
      <c r="D32" s="135">
        <v>0</v>
      </c>
      <c r="E32" s="135">
        <v>0</v>
      </c>
      <c r="F32" s="135">
        <v>0.25</v>
      </c>
      <c r="G32" s="135">
        <v>0</v>
      </c>
      <c r="H32" s="135">
        <v>0.25</v>
      </c>
      <c r="I32" s="135">
        <v>0</v>
      </c>
      <c r="J32" s="135">
        <v>0</v>
      </c>
      <c r="K32" s="135">
        <v>0</v>
      </c>
      <c r="L32" s="135">
        <v>0</v>
      </c>
      <c r="M32" s="135">
        <v>0</v>
      </c>
      <c r="N32" s="135">
        <v>0.5</v>
      </c>
      <c r="O32" s="135">
        <v>0</v>
      </c>
      <c r="P32" s="135">
        <v>0</v>
      </c>
      <c r="Q32" s="135">
        <v>0</v>
      </c>
      <c r="R32" s="135">
        <v>0</v>
      </c>
      <c r="S32" s="135">
        <v>0.25</v>
      </c>
      <c r="T32" s="135">
        <v>0</v>
      </c>
      <c r="U32" s="135">
        <v>0</v>
      </c>
      <c r="V32" s="135">
        <v>0.25</v>
      </c>
      <c r="W32" s="135">
        <v>0</v>
      </c>
      <c r="X32" s="135">
        <v>0</v>
      </c>
      <c r="Y32" s="135">
        <v>0.25</v>
      </c>
      <c r="Z32" s="135">
        <v>0.25</v>
      </c>
    </row>
    <row r="33" spans="1:26" ht="15" customHeight="1">
      <c r="A33" s="133" t="s">
        <v>100</v>
      </c>
      <c r="B33" s="134" t="s">
        <v>101</v>
      </c>
      <c r="C33" s="135">
        <v>0</v>
      </c>
      <c r="D33" s="135">
        <v>0</v>
      </c>
      <c r="E33" s="135">
        <v>0.25</v>
      </c>
      <c r="F33" s="135">
        <v>0</v>
      </c>
      <c r="G33" s="135">
        <v>0</v>
      </c>
      <c r="H33" s="135">
        <v>0</v>
      </c>
      <c r="I33" s="135">
        <v>0.25</v>
      </c>
      <c r="J33" s="135">
        <v>0</v>
      </c>
      <c r="K33" s="135">
        <v>0</v>
      </c>
      <c r="L33" s="135">
        <v>0</v>
      </c>
      <c r="M33" s="135">
        <v>0</v>
      </c>
      <c r="N33" s="135">
        <v>0.5</v>
      </c>
      <c r="O33" s="135">
        <v>0</v>
      </c>
      <c r="P33" s="135">
        <v>0</v>
      </c>
      <c r="Q33" s="135">
        <v>0.25</v>
      </c>
      <c r="R33" s="135">
        <v>0</v>
      </c>
      <c r="S33" s="135">
        <v>0.25</v>
      </c>
      <c r="T33" s="135">
        <v>0</v>
      </c>
      <c r="U33" s="135">
        <v>0</v>
      </c>
      <c r="V33" s="135">
        <v>0.5</v>
      </c>
      <c r="W33" s="135">
        <v>0</v>
      </c>
      <c r="X33" s="135">
        <v>0</v>
      </c>
      <c r="Y33" s="135">
        <v>0</v>
      </c>
      <c r="Z33" s="135">
        <v>0</v>
      </c>
    </row>
    <row r="34" spans="1:26" ht="15" customHeight="1">
      <c r="A34" s="133" t="s">
        <v>102</v>
      </c>
      <c r="B34" s="134" t="s">
        <v>103</v>
      </c>
      <c r="C34" s="135">
        <v>0</v>
      </c>
      <c r="D34" s="135">
        <v>0</v>
      </c>
      <c r="E34" s="135">
        <v>0.25</v>
      </c>
      <c r="F34" s="135">
        <v>0</v>
      </c>
      <c r="G34" s="135">
        <v>0</v>
      </c>
      <c r="H34" s="135">
        <v>0</v>
      </c>
      <c r="I34" s="135">
        <v>0.25</v>
      </c>
      <c r="J34" s="135">
        <v>0</v>
      </c>
      <c r="K34" s="135">
        <v>0</v>
      </c>
      <c r="L34" s="135">
        <v>0</v>
      </c>
      <c r="M34" s="135">
        <v>0</v>
      </c>
      <c r="N34" s="135">
        <v>0.5</v>
      </c>
      <c r="O34" s="135">
        <v>0.1</v>
      </c>
      <c r="P34" s="135">
        <v>0.1</v>
      </c>
      <c r="Q34" s="135">
        <v>0.25</v>
      </c>
      <c r="R34" s="135">
        <v>0</v>
      </c>
      <c r="S34" s="135">
        <v>0.25</v>
      </c>
      <c r="T34" s="135">
        <v>0.25</v>
      </c>
      <c r="U34" s="135">
        <v>0.25</v>
      </c>
      <c r="V34" s="135">
        <v>1</v>
      </c>
      <c r="W34" s="135">
        <v>0</v>
      </c>
      <c r="X34" s="135">
        <v>0</v>
      </c>
      <c r="Y34" s="135">
        <v>0</v>
      </c>
      <c r="Z34" s="135">
        <v>0</v>
      </c>
    </row>
    <row r="35" spans="1:26" ht="15" customHeight="1">
      <c r="A35" s="133" t="s">
        <v>104</v>
      </c>
      <c r="B35" s="134" t="s">
        <v>105</v>
      </c>
      <c r="C35" s="135">
        <v>0</v>
      </c>
      <c r="D35" s="135">
        <v>0</v>
      </c>
      <c r="E35" s="135">
        <v>0.25</v>
      </c>
      <c r="F35" s="135">
        <v>0</v>
      </c>
      <c r="G35" s="135">
        <v>0</v>
      </c>
      <c r="H35" s="135">
        <v>0</v>
      </c>
      <c r="I35" s="135">
        <v>0</v>
      </c>
      <c r="J35" s="135">
        <v>0.25</v>
      </c>
      <c r="K35" s="135">
        <v>0</v>
      </c>
      <c r="L35" s="135">
        <v>0</v>
      </c>
      <c r="M35" s="135">
        <v>0</v>
      </c>
      <c r="N35" s="135">
        <v>0.5</v>
      </c>
      <c r="O35" s="135">
        <v>0</v>
      </c>
      <c r="P35" s="135">
        <v>0</v>
      </c>
      <c r="Q35" s="135">
        <v>0.25</v>
      </c>
      <c r="R35" s="135">
        <v>0</v>
      </c>
      <c r="S35" s="135">
        <v>0.25</v>
      </c>
      <c r="T35" s="135">
        <v>0</v>
      </c>
      <c r="U35" s="135">
        <v>0.25</v>
      </c>
      <c r="V35" s="135">
        <v>0.75</v>
      </c>
      <c r="W35" s="135">
        <v>0.25</v>
      </c>
      <c r="X35" s="135">
        <v>0.25</v>
      </c>
      <c r="Y35" s="135">
        <v>0</v>
      </c>
      <c r="Z35" s="135">
        <v>0.5</v>
      </c>
    </row>
    <row r="36" spans="1:2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</sheetData>
  <mergeCells count="31">
    <mergeCell ref="X5:X6"/>
    <mergeCell ref="Y5:Y6"/>
    <mergeCell ref="O5:O6"/>
    <mergeCell ref="W5:W6"/>
    <mergeCell ref="A1:B2"/>
    <mergeCell ref="C1:Z1"/>
    <mergeCell ref="C2:N2"/>
    <mergeCell ref="Q2:V2"/>
    <mergeCell ref="W2:Z2"/>
    <mergeCell ref="Z3:Z6"/>
    <mergeCell ref="M5:M6"/>
    <mergeCell ref="A4:B4"/>
    <mergeCell ref="A5:B5"/>
    <mergeCell ref="C5:C6"/>
    <mergeCell ref="E5:E6"/>
    <mergeCell ref="F5:F6"/>
    <mergeCell ref="D5:D6"/>
    <mergeCell ref="A3:B3"/>
    <mergeCell ref="N3:N6"/>
    <mergeCell ref="P3:P6"/>
    <mergeCell ref="V3:V6"/>
    <mergeCell ref="Q5:Q6"/>
    <mergeCell ref="R5:R6"/>
    <mergeCell ref="T5:T6"/>
    <mergeCell ref="U5:U6"/>
    <mergeCell ref="J5:J6"/>
    <mergeCell ref="K5:K6"/>
    <mergeCell ref="L5:L6"/>
    <mergeCell ref="G5:G6"/>
    <mergeCell ref="H5:H6"/>
    <mergeCell ref="I5:I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"/>
  <sheetViews>
    <sheetView workbookViewId="0">
      <selection activeCell="H7" sqref="H7"/>
    </sheetView>
  </sheetViews>
  <sheetFormatPr defaultRowHeight="14.4"/>
  <cols>
    <col min="10" max="10" width="17.21875" customWidth="1"/>
    <col min="11" max="11" width="15.109375" customWidth="1"/>
    <col min="15" max="15" width="12.21875" customWidth="1"/>
    <col min="16" max="16" width="14.33203125" customWidth="1"/>
  </cols>
  <sheetData>
    <row r="1" spans="1:17" ht="36.6">
      <c r="A1" s="176" t="s">
        <v>509</v>
      </c>
      <c r="B1" s="176"/>
      <c r="C1" s="176"/>
      <c r="D1" s="177" t="s">
        <v>1006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</row>
    <row r="2" spans="1:17" ht="14.25" customHeight="1">
      <c r="A2" s="176"/>
      <c r="B2" s="176"/>
      <c r="C2" s="176"/>
      <c r="D2" s="175" t="s">
        <v>0</v>
      </c>
      <c r="E2" s="175"/>
      <c r="F2" s="175"/>
      <c r="G2" s="175"/>
      <c r="H2" s="53" t="s">
        <v>2</v>
      </c>
      <c r="I2" s="53"/>
      <c r="J2" s="175" t="s">
        <v>3</v>
      </c>
      <c r="K2" s="175"/>
      <c r="L2" s="175"/>
      <c r="M2" s="175"/>
      <c r="N2" s="175"/>
      <c r="O2" s="175" t="s">
        <v>4</v>
      </c>
      <c r="P2" s="175"/>
      <c r="Q2" s="175"/>
    </row>
    <row r="3" spans="1:17" ht="15.6">
      <c r="A3" s="174" t="s">
        <v>5</v>
      </c>
      <c r="B3" s="174"/>
      <c r="C3" s="174"/>
      <c r="D3" s="30">
        <v>10.27</v>
      </c>
      <c r="E3" s="30">
        <v>10.220000000000001</v>
      </c>
      <c r="F3" s="30">
        <v>10.25</v>
      </c>
      <c r="G3" s="173" t="s">
        <v>1007</v>
      </c>
      <c r="H3" s="30">
        <v>10.26</v>
      </c>
      <c r="I3" s="173" t="s">
        <v>1008</v>
      </c>
      <c r="J3" s="57">
        <v>10.28</v>
      </c>
      <c r="K3" s="57">
        <v>11.8</v>
      </c>
      <c r="L3" s="57">
        <v>10.18</v>
      </c>
      <c r="M3" s="57">
        <v>10.25</v>
      </c>
      <c r="N3" s="173" t="s">
        <v>1009</v>
      </c>
      <c r="O3" s="57" t="s">
        <v>21</v>
      </c>
      <c r="P3" s="57">
        <v>11.9</v>
      </c>
      <c r="Q3" s="173" t="s">
        <v>1010</v>
      </c>
    </row>
    <row r="4" spans="1:17" ht="28.8">
      <c r="A4" s="174" t="s">
        <v>11</v>
      </c>
      <c r="B4" s="174"/>
      <c r="C4" s="174"/>
      <c r="D4" s="30" t="s">
        <v>29</v>
      </c>
      <c r="E4" s="30" t="s">
        <v>510</v>
      </c>
      <c r="F4" s="30" t="s">
        <v>511</v>
      </c>
      <c r="G4" s="173"/>
      <c r="H4" s="30" t="s">
        <v>352</v>
      </c>
      <c r="I4" s="173"/>
      <c r="J4" s="30" t="s">
        <v>121</v>
      </c>
      <c r="K4" s="30" t="s">
        <v>122</v>
      </c>
      <c r="L4" s="30" t="s">
        <v>34</v>
      </c>
      <c r="M4" s="30" t="s">
        <v>512</v>
      </c>
      <c r="N4" s="173"/>
      <c r="O4" s="57" t="s">
        <v>40</v>
      </c>
      <c r="P4" s="30" t="s">
        <v>39</v>
      </c>
      <c r="Q4" s="173"/>
    </row>
    <row r="5" spans="1:17" ht="15.6">
      <c r="A5" s="174" t="s">
        <v>13</v>
      </c>
      <c r="B5" s="174"/>
      <c r="C5" s="174"/>
      <c r="D5" s="172" t="s">
        <v>1088</v>
      </c>
      <c r="E5" s="172" t="s">
        <v>213</v>
      </c>
      <c r="F5" s="172" t="s">
        <v>14</v>
      </c>
      <c r="G5" s="173"/>
      <c r="H5" s="172" t="s">
        <v>355</v>
      </c>
      <c r="I5" s="173"/>
      <c r="J5" s="171"/>
      <c r="K5" s="171" t="s">
        <v>1011</v>
      </c>
      <c r="L5" s="171" t="s">
        <v>1011</v>
      </c>
      <c r="M5" s="171" t="s">
        <v>1011</v>
      </c>
      <c r="N5" s="173"/>
      <c r="O5" s="171"/>
      <c r="P5" s="171" t="s">
        <v>14</v>
      </c>
      <c r="Q5" s="173"/>
    </row>
    <row r="6" spans="1:17" ht="15.6">
      <c r="A6" s="175" t="s">
        <v>17</v>
      </c>
      <c r="B6" s="175"/>
      <c r="C6" s="53" t="s">
        <v>18</v>
      </c>
      <c r="D6" s="172"/>
      <c r="E6" s="172"/>
      <c r="F6" s="172"/>
      <c r="G6" s="173"/>
      <c r="H6" s="172"/>
      <c r="I6" s="173"/>
      <c r="J6" s="171"/>
      <c r="K6" s="171"/>
      <c r="L6" s="171"/>
      <c r="M6" s="171"/>
      <c r="N6" s="173"/>
      <c r="O6" s="171"/>
      <c r="P6" s="171"/>
      <c r="Q6" s="173"/>
    </row>
    <row r="7" spans="1:17">
      <c r="A7" s="170" t="s">
        <v>513</v>
      </c>
      <c r="B7" s="170"/>
      <c r="C7" s="149" t="s">
        <v>514</v>
      </c>
      <c r="D7" s="57">
        <v>0.25</v>
      </c>
      <c r="E7" s="56">
        <v>0</v>
      </c>
      <c r="F7" s="56">
        <v>0</v>
      </c>
      <c r="G7" s="57">
        <f t="shared" ref="G7:G44" si="0">SUM(D7:F7)</f>
        <v>0.25</v>
      </c>
      <c r="H7" s="151">
        <v>0</v>
      </c>
      <c r="I7" s="57">
        <f t="shared" ref="I7:I44" si="1">SUM(H7:H7)</f>
        <v>0</v>
      </c>
      <c r="J7" s="56">
        <v>0</v>
      </c>
      <c r="K7" s="56">
        <v>0</v>
      </c>
      <c r="L7" s="57">
        <v>0.25</v>
      </c>
      <c r="M7" s="56">
        <v>0</v>
      </c>
      <c r="N7" s="57">
        <f t="shared" ref="N7:N44" si="2">SUM(J7:M7)</f>
        <v>0.25</v>
      </c>
      <c r="O7" s="56">
        <v>0</v>
      </c>
      <c r="P7" s="56">
        <v>0</v>
      </c>
      <c r="Q7" s="57">
        <f t="shared" ref="Q7:Q44" si="3">SUM(O7:P7)</f>
        <v>0</v>
      </c>
    </row>
    <row r="8" spans="1:17">
      <c r="A8" s="170" t="s">
        <v>515</v>
      </c>
      <c r="B8" s="170"/>
      <c r="C8" s="149" t="s">
        <v>516</v>
      </c>
      <c r="D8" s="56">
        <v>0</v>
      </c>
      <c r="E8" s="56">
        <v>0</v>
      </c>
      <c r="F8" s="56">
        <v>0</v>
      </c>
      <c r="G8" s="57">
        <f t="shared" si="0"/>
        <v>0</v>
      </c>
      <c r="H8" s="56">
        <v>0</v>
      </c>
      <c r="I8" s="57">
        <f t="shared" si="1"/>
        <v>0</v>
      </c>
      <c r="J8" s="56">
        <v>0</v>
      </c>
      <c r="K8" s="56">
        <v>0</v>
      </c>
      <c r="L8" s="56">
        <v>0</v>
      </c>
      <c r="M8" s="56">
        <v>0</v>
      </c>
      <c r="N8" s="57">
        <f t="shared" si="2"/>
        <v>0</v>
      </c>
      <c r="O8" s="56">
        <v>0</v>
      </c>
      <c r="P8" s="56">
        <v>0</v>
      </c>
      <c r="Q8" s="57">
        <f t="shared" si="3"/>
        <v>0</v>
      </c>
    </row>
    <row r="9" spans="1:17">
      <c r="A9" s="170" t="s">
        <v>517</v>
      </c>
      <c r="B9" s="170"/>
      <c r="C9" s="149" t="s">
        <v>518</v>
      </c>
      <c r="D9" s="56">
        <v>0</v>
      </c>
      <c r="E9" s="56">
        <v>0</v>
      </c>
      <c r="F9" s="56">
        <v>0</v>
      </c>
      <c r="G9" s="57">
        <f t="shared" si="0"/>
        <v>0</v>
      </c>
      <c r="H9" s="56">
        <v>0</v>
      </c>
      <c r="I9" s="57">
        <f t="shared" si="1"/>
        <v>0</v>
      </c>
      <c r="J9" s="56">
        <v>0</v>
      </c>
      <c r="K9" s="57">
        <v>0.25</v>
      </c>
      <c r="L9" s="56">
        <v>0</v>
      </c>
      <c r="M9" s="57">
        <v>0.25</v>
      </c>
      <c r="N9" s="57">
        <f t="shared" si="2"/>
        <v>0.5</v>
      </c>
      <c r="O9" s="56">
        <v>0</v>
      </c>
      <c r="P9" s="56">
        <v>0</v>
      </c>
      <c r="Q9" s="57">
        <f t="shared" si="3"/>
        <v>0</v>
      </c>
    </row>
    <row r="10" spans="1:17">
      <c r="A10" s="170" t="s">
        <v>519</v>
      </c>
      <c r="B10" s="170"/>
      <c r="C10" s="149" t="s">
        <v>520</v>
      </c>
      <c r="D10" s="56">
        <v>0</v>
      </c>
      <c r="E10" s="60">
        <v>0</v>
      </c>
      <c r="F10" s="56">
        <v>0</v>
      </c>
      <c r="G10" s="57">
        <f>SUM(D10:F10)</f>
        <v>0</v>
      </c>
      <c r="H10" s="56">
        <v>0</v>
      </c>
      <c r="I10" s="57">
        <f t="shared" si="1"/>
        <v>0</v>
      </c>
      <c r="J10" s="56">
        <v>0</v>
      </c>
      <c r="K10" s="56">
        <v>0</v>
      </c>
      <c r="L10" s="56">
        <v>0</v>
      </c>
      <c r="M10" s="56">
        <v>0</v>
      </c>
      <c r="N10" s="57">
        <f t="shared" si="2"/>
        <v>0</v>
      </c>
      <c r="O10" s="56">
        <v>0</v>
      </c>
      <c r="P10" s="56">
        <v>0</v>
      </c>
      <c r="Q10" s="57">
        <f t="shared" si="3"/>
        <v>0</v>
      </c>
    </row>
    <row r="11" spans="1:17">
      <c r="A11" s="170" t="s">
        <v>521</v>
      </c>
      <c r="B11" s="170"/>
      <c r="C11" s="149" t="s">
        <v>522</v>
      </c>
      <c r="D11" s="56">
        <v>0</v>
      </c>
      <c r="E11" s="60">
        <v>0</v>
      </c>
      <c r="F11" s="56">
        <v>0</v>
      </c>
      <c r="G11" s="57">
        <f t="shared" si="0"/>
        <v>0</v>
      </c>
      <c r="H11" s="57">
        <v>0.25</v>
      </c>
      <c r="I11" s="57">
        <f t="shared" si="1"/>
        <v>0.25</v>
      </c>
      <c r="J11" s="56">
        <v>0</v>
      </c>
      <c r="K11" s="56">
        <v>0</v>
      </c>
      <c r="L11" s="56">
        <v>0</v>
      </c>
      <c r="M11" s="56">
        <v>0</v>
      </c>
      <c r="N11" s="57">
        <f t="shared" si="2"/>
        <v>0</v>
      </c>
      <c r="O11" s="56">
        <v>0</v>
      </c>
      <c r="P11" s="56">
        <v>0</v>
      </c>
      <c r="Q11" s="57">
        <f t="shared" si="3"/>
        <v>0</v>
      </c>
    </row>
    <row r="12" spans="1:17">
      <c r="A12" s="170" t="s">
        <v>523</v>
      </c>
      <c r="B12" s="170"/>
      <c r="C12" s="149" t="s">
        <v>524</v>
      </c>
      <c r="D12" s="56">
        <v>0</v>
      </c>
      <c r="E12" s="60">
        <v>0</v>
      </c>
      <c r="F12" s="56">
        <v>0</v>
      </c>
      <c r="G12" s="57">
        <f t="shared" si="0"/>
        <v>0</v>
      </c>
      <c r="H12" s="57">
        <v>0.25</v>
      </c>
      <c r="I12" s="57">
        <f t="shared" si="1"/>
        <v>0.25</v>
      </c>
      <c r="J12" s="56">
        <v>0</v>
      </c>
      <c r="K12" s="56">
        <v>0</v>
      </c>
      <c r="L12" s="57">
        <v>0.25</v>
      </c>
      <c r="M12" s="57">
        <v>0.25</v>
      </c>
      <c r="N12" s="57">
        <f t="shared" si="2"/>
        <v>0.5</v>
      </c>
      <c r="O12" s="56">
        <v>0</v>
      </c>
      <c r="P12" s="56">
        <v>0</v>
      </c>
      <c r="Q12" s="57">
        <f t="shared" si="3"/>
        <v>0</v>
      </c>
    </row>
    <row r="13" spans="1:17">
      <c r="A13" s="170" t="s">
        <v>525</v>
      </c>
      <c r="B13" s="170"/>
      <c r="C13" s="149" t="s">
        <v>526</v>
      </c>
      <c r="D13" s="56">
        <v>0</v>
      </c>
      <c r="E13" s="60">
        <v>0</v>
      </c>
      <c r="F13" s="56">
        <v>0</v>
      </c>
      <c r="G13" s="57">
        <f t="shared" si="0"/>
        <v>0</v>
      </c>
      <c r="H13" s="57">
        <v>0.25</v>
      </c>
      <c r="I13" s="57">
        <f t="shared" si="1"/>
        <v>0.25</v>
      </c>
      <c r="J13" s="56">
        <v>0</v>
      </c>
      <c r="K13" s="56">
        <v>0</v>
      </c>
      <c r="L13" s="56">
        <v>0</v>
      </c>
      <c r="M13" s="56">
        <v>0</v>
      </c>
      <c r="N13" s="57">
        <f t="shared" si="2"/>
        <v>0</v>
      </c>
      <c r="O13" s="56">
        <v>0</v>
      </c>
      <c r="P13" s="56">
        <v>0</v>
      </c>
      <c r="Q13" s="57">
        <f t="shared" si="3"/>
        <v>0</v>
      </c>
    </row>
    <row r="14" spans="1:17">
      <c r="A14" s="170" t="s">
        <v>527</v>
      </c>
      <c r="B14" s="170"/>
      <c r="C14" s="149" t="s">
        <v>528</v>
      </c>
      <c r="D14" s="57">
        <v>0.25</v>
      </c>
      <c r="E14" s="60">
        <v>0</v>
      </c>
      <c r="F14" s="56">
        <v>0</v>
      </c>
      <c r="G14" s="57">
        <f t="shared" si="0"/>
        <v>0.25</v>
      </c>
      <c r="H14" s="56">
        <v>0</v>
      </c>
      <c r="I14" s="57">
        <f t="shared" si="1"/>
        <v>0</v>
      </c>
      <c r="J14" s="56">
        <v>0</v>
      </c>
      <c r="K14" s="56">
        <v>0</v>
      </c>
      <c r="L14" s="57">
        <v>0.25</v>
      </c>
      <c r="M14" s="56">
        <v>0</v>
      </c>
      <c r="N14" s="57">
        <f t="shared" si="2"/>
        <v>0.25</v>
      </c>
      <c r="O14" s="56">
        <v>0</v>
      </c>
      <c r="P14" s="56">
        <v>0</v>
      </c>
      <c r="Q14" s="57">
        <f t="shared" si="3"/>
        <v>0</v>
      </c>
    </row>
    <row r="15" spans="1:17">
      <c r="A15" s="170" t="s">
        <v>529</v>
      </c>
      <c r="B15" s="170"/>
      <c r="C15" s="149" t="s">
        <v>530</v>
      </c>
      <c r="D15" s="56">
        <v>0</v>
      </c>
      <c r="E15" s="60">
        <v>0</v>
      </c>
      <c r="F15" s="57">
        <v>0.25</v>
      </c>
      <c r="G15" s="57">
        <f t="shared" si="0"/>
        <v>0.25</v>
      </c>
      <c r="H15" s="57">
        <v>0.25</v>
      </c>
      <c r="I15" s="57">
        <f t="shared" si="1"/>
        <v>0.25</v>
      </c>
      <c r="J15" s="56">
        <v>0</v>
      </c>
      <c r="K15" s="56">
        <v>0</v>
      </c>
      <c r="L15" s="56">
        <v>0</v>
      </c>
      <c r="M15" s="56">
        <v>0</v>
      </c>
      <c r="N15" s="57">
        <f t="shared" si="2"/>
        <v>0</v>
      </c>
      <c r="O15" s="56">
        <v>0</v>
      </c>
      <c r="P15" s="57">
        <v>0.25</v>
      </c>
      <c r="Q15" s="57">
        <f t="shared" si="3"/>
        <v>0.25</v>
      </c>
    </row>
    <row r="16" spans="1:17">
      <c r="A16" s="170" t="s">
        <v>531</v>
      </c>
      <c r="B16" s="170"/>
      <c r="C16" s="149" t="s">
        <v>532</v>
      </c>
      <c r="D16" s="56">
        <v>0</v>
      </c>
      <c r="E16" s="60">
        <v>0</v>
      </c>
      <c r="F16" s="56">
        <v>0</v>
      </c>
      <c r="G16" s="57">
        <f t="shared" si="0"/>
        <v>0</v>
      </c>
      <c r="H16" s="57">
        <v>0.25</v>
      </c>
      <c r="I16" s="57">
        <f t="shared" si="1"/>
        <v>0.25</v>
      </c>
      <c r="J16" s="56">
        <v>0</v>
      </c>
      <c r="K16" s="56">
        <v>0</v>
      </c>
      <c r="L16" s="56">
        <v>0</v>
      </c>
      <c r="M16" s="57">
        <v>0.25</v>
      </c>
      <c r="N16" s="57">
        <f t="shared" si="2"/>
        <v>0.25</v>
      </c>
      <c r="O16" s="57">
        <v>0.25</v>
      </c>
      <c r="P16" s="56">
        <v>0</v>
      </c>
      <c r="Q16" s="57">
        <f t="shared" si="3"/>
        <v>0.25</v>
      </c>
    </row>
    <row r="17" spans="1:17">
      <c r="A17" s="170" t="s">
        <v>533</v>
      </c>
      <c r="B17" s="170"/>
      <c r="C17" s="149" t="s">
        <v>534</v>
      </c>
      <c r="D17" s="56">
        <v>0</v>
      </c>
      <c r="E17" s="60">
        <v>0</v>
      </c>
      <c r="F17" s="56">
        <v>0</v>
      </c>
      <c r="G17" s="57">
        <f t="shared" si="0"/>
        <v>0</v>
      </c>
      <c r="H17" s="57">
        <v>0.25</v>
      </c>
      <c r="I17" s="57">
        <f t="shared" si="1"/>
        <v>0.25</v>
      </c>
      <c r="J17" s="57">
        <v>0.25</v>
      </c>
      <c r="K17" s="56">
        <v>0</v>
      </c>
      <c r="L17" s="56">
        <v>0</v>
      </c>
      <c r="M17" s="57">
        <v>0.25</v>
      </c>
      <c r="N17" s="57">
        <f t="shared" si="2"/>
        <v>0.5</v>
      </c>
      <c r="O17" s="56">
        <v>0</v>
      </c>
      <c r="P17" s="56">
        <v>0</v>
      </c>
      <c r="Q17" s="57">
        <f t="shared" si="3"/>
        <v>0</v>
      </c>
    </row>
    <row r="18" spans="1:17">
      <c r="A18" s="170" t="s">
        <v>535</v>
      </c>
      <c r="B18" s="170"/>
      <c r="C18" s="149" t="s">
        <v>536</v>
      </c>
      <c r="D18" s="56">
        <v>0</v>
      </c>
      <c r="E18" s="60">
        <v>0</v>
      </c>
      <c r="F18" s="56">
        <v>0</v>
      </c>
      <c r="G18" s="57">
        <f t="shared" si="0"/>
        <v>0</v>
      </c>
      <c r="H18" s="57">
        <v>0.25</v>
      </c>
      <c r="I18" s="57">
        <f t="shared" si="1"/>
        <v>0.25</v>
      </c>
      <c r="J18" s="56">
        <v>0</v>
      </c>
      <c r="K18" s="56">
        <v>0</v>
      </c>
      <c r="L18" s="56">
        <v>0</v>
      </c>
      <c r="M18" s="56">
        <v>0</v>
      </c>
      <c r="N18" s="57">
        <f t="shared" si="2"/>
        <v>0</v>
      </c>
      <c r="O18" s="56">
        <v>0</v>
      </c>
      <c r="P18" s="56">
        <v>0</v>
      </c>
      <c r="Q18" s="57">
        <f t="shared" si="3"/>
        <v>0</v>
      </c>
    </row>
    <row r="19" spans="1:17">
      <c r="A19" s="170" t="s">
        <v>537</v>
      </c>
      <c r="B19" s="170"/>
      <c r="C19" s="149" t="s">
        <v>538</v>
      </c>
      <c r="D19" s="56">
        <v>0</v>
      </c>
      <c r="E19" s="60">
        <v>0</v>
      </c>
      <c r="F19" s="56">
        <v>0</v>
      </c>
      <c r="G19" s="57">
        <f t="shared" si="0"/>
        <v>0</v>
      </c>
      <c r="H19" s="57">
        <v>0.25</v>
      </c>
      <c r="I19" s="57">
        <f t="shared" si="1"/>
        <v>0.25</v>
      </c>
      <c r="J19" s="56">
        <v>0</v>
      </c>
      <c r="K19" s="56">
        <v>0</v>
      </c>
      <c r="L19" s="56">
        <v>0</v>
      </c>
      <c r="M19" s="57">
        <v>0.25</v>
      </c>
      <c r="N19" s="57">
        <f t="shared" si="2"/>
        <v>0.25</v>
      </c>
      <c r="O19" s="56">
        <v>0</v>
      </c>
      <c r="P19" s="56">
        <v>0</v>
      </c>
      <c r="Q19" s="57">
        <f t="shared" si="3"/>
        <v>0</v>
      </c>
    </row>
    <row r="20" spans="1:17">
      <c r="A20" s="170" t="s">
        <v>539</v>
      </c>
      <c r="B20" s="170"/>
      <c r="C20" s="149" t="s">
        <v>540</v>
      </c>
      <c r="D20" s="56">
        <v>0</v>
      </c>
      <c r="E20" s="9">
        <v>0.25</v>
      </c>
      <c r="F20" s="56">
        <v>0</v>
      </c>
      <c r="G20" s="57">
        <f t="shared" si="0"/>
        <v>0.25</v>
      </c>
      <c r="H20" s="57">
        <v>0.25</v>
      </c>
      <c r="I20" s="57">
        <f t="shared" si="1"/>
        <v>0.25</v>
      </c>
      <c r="J20" s="56">
        <v>0</v>
      </c>
      <c r="K20" s="56">
        <v>0</v>
      </c>
      <c r="L20" s="56">
        <v>0</v>
      </c>
      <c r="M20" s="57">
        <v>0.25</v>
      </c>
      <c r="N20" s="57">
        <f t="shared" si="2"/>
        <v>0.25</v>
      </c>
      <c r="O20" s="56">
        <v>0</v>
      </c>
      <c r="P20" s="56">
        <v>0</v>
      </c>
      <c r="Q20" s="57">
        <f t="shared" si="3"/>
        <v>0</v>
      </c>
    </row>
    <row r="21" spans="1:17">
      <c r="A21" s="170" t="s">
        <v>541</v>
      </c>
      <c r="B21" s="170"/>
      <c r="C21" s="149" t="s">
        <v>542</v>
      </c>
      <c r="D21" s="56">
        <v>0</v>
      </c>
      <c r="E21" s="60">
        <v>0</v>
      </c>
      <c r="F21" s="56">
        <v>0</v>
      </c>
      <c r="G21" s="57">
        <f t="shared" si="0"/>
        <v>0</v>
      </c>
      <c r="H21" s="57">
        <v>0.25</v>
      </c>
      <c r="I21" s="57">
        <f t="shared" si="1"/>
        <v>0.25</v>
      </c>
      <c r="J21" s="56">
        <v>0</v>
      </c>
      <c r="K21" s="56">
        <v>0</v>
      </c>
      <c r="L21" s="57">
        <v>0.25</v>
      </c>
      <c r="M21" s="57">
        <v>0.25</v>
      </c>
      <c r="N21" s="57">
        <f t="shared" si="2"/>
        <v>0.5</v>
      </c>
      <c r="O21" s="56">
        <v>0</v>
      </c>
      <c r="P21" s="56">
        <v>0</v>
      </c>
      <c r="Q21" s="57">
        <f t="shared" si="3"/>
        <v>0</v>
      </c>
    </row>
    <row r="22" spans="1:17">
      <c r="A22" s="170" t="s">
        <v>543</v>
      </c>
      <c r="B22" s="170"/>
      <c r="C22" s="149" t="s">
        <v>544</v>
      </c>
      <c r="D22" s="56">
        <v>0</v>
      </c>
      <c r="E22" s="60">
        <v>0</v>
      </c>
      <c r="F22" s="56">
        <v>0</v>
      </c>
      <c r="G22" s="57">
        <f t="shared" si="0"/>
        <v>0</v>
      </c>
      <c r="H22" s="56">
        <v>0</v>
      </c>
      <c r="I22" s="57">
        <f t="shared" si="1"/>
        <v>0</v>
      </c>
      <c r="J22" s="56">
        <v>0</v>
      </c>
      <c r="K22" s="56">
        <v>0</v>
      </c>
      <c r="L22" s="57">
        <v>0.25</v>
      </c>
      <c r="M22" s="57">
        <v>0.25</v>
      </c>
      <c r="N22" s="57">
        <f t="shared" si="2"/>
        <v>0.5</v>
      </c>
      <c r="O22" s="56">
        <v>0</v>
      </c>
      <c r="P22" s="56">
        <v>0</v>
      </c>
      <c r="Q22" s="57">
        <f t="shared" si="3"/>
        <v>0</v>
      </c>
    </row>
    <row r="23" spans="1:17">
      <c r="A23" s="170" t="s">
        <v>545</v>
      </c>
      <c r="B23" s="170"/>
      <c r="C23" s="149" t="s">
        <v>546</v>
      </c>
      <c r="D23" s="56">
        <v>0</v>
      </c>
      <c r="E23" s="60">
        <v>0</v>
      </c>
      <c r="F23" s="56">
        <v>0</v>
      </c>
      <c r="G23" s="57">
        <f t="shared" si="0"/>
        <v>0</v>
      </c>
      <c r="H23" s="57">
        <v>0.25</v>
      </c>
      <c r="I23" s="57">
        <f t="shared" si="1"/>
        <v>0.25</v>
      </c>
      <c r="J23" s="56">
        <v>0</v>
      </c>
      <c r="K23" s="56">
        <v>0</v>
      </c>
      <c r="L23" s="56">
        <v>0</v>
      </c>
      <c r="M23" s="56">
        <v>0</v>
      </c>
      <c r="N23" s="57">
        <f t="shared" si="2"/>
        <v>0</v>
      </c>
      <c r="O23" s="56">
        <v>0</v>
      </c>
      <c r="P23" s="56">
        <v>0</v>
      </c>
      <c r="Q23" s="57">
        <f t="shared" si="3"/>
        <v>0</v>
      </c>
    </row>
    <row r="24" spans="1:17">
      <c r="A24" s="170" t="s">
        <v>547</v>
      </c>
      <c r="B24" s="170"/>
      <c r="C24" s="149" t="s">
        <v>548</v>
      </c>
      <c r="D24" s="56">
        <v>0</v>
      </c>
      <c r="E24" s="60">
        <v>0</v>
      </c>
      <c r="F24" s="56">
        <v>0</v>
      </c>
      <c r="G24" s="57">
        <f t="shared" si="0"/>
        <v>0</v>
      </c>
      <c r="H24" s="57">
        <v>0.25</v>
      </c>
      <c r="I24" s="57">
        <f t="shared" si="1"/>
        <v>0.25</v>
      </c>
      <c r="J24" s="56">
        <v>0</v>
      </c>
      <c r="K24" s="56">
        <v>0</v>
      </c>
      <c r="L24" s="56">
        <v>0</v>
      </c>
      <c r="M24" s="56">
        <v>0</v>
      </c>
      <c r="N24" s="57">
        <f t="shared" si="2"/>
        <v>0</v>
      </c>
      <c r="O24" s="56">
        <v>0</v>
      </c>
      <c r="P24" s="56">
        <v>0</v>
      </c>
      <c r="Q24" s="57">
        <f t="shared" si="3"/>
        <v>0</v>
      </c>
    </row>
    <row r="25" spans="1:17">
      <c r="A25" s="170" t="s">
        <v>549</v>
      </c>
      <c r="B25" s="170"/>
      <c r="C25" s="149" t="s">
        <v>550</v>
      </c>
      <c r="D25" s="56">
        <v>0</v>
      </c>
      <c r="E25" s="60">
        <v>0</v>
      </c>
      <c r="F25" s="56">
        <v>0</v>
      </c>
      <c r="G25" s="57">
        <f t="shared" si="0"/>
        <v>0</v>
      </c>
      <c r="H25" s="56">
        <v>0</v>
      </c>
      <c r="I25" s="57">
        <f t="shared" si="1"/>
        <v>0</v>
      </c>
      <c r="J25" s="56">
        <v>0</v>
      </c>
      <c r="K25" s="56">
        <v>0</v>
      </c>
      <c r="L25" s="56">
        <v>0</v>
      </c>
      <c r="M25" s="56">
        <v>0</v>
      </c>
      <c r="N25" s="57">
        <f t="shared" si="2"/>
        <v>0</v>
      </c>
      <c r="O25" s="56">
        <v>0</v>
      </c>
      <c r="P25" s="56">
        <v>0</v>
      </c>
      <c r="Q25" s="57">
        <f t="shared" si="3"/>
        <v>0</v>
      </c>
    </row>
    <row r="26" spans="1:17">
      <c r="A26" s="170" t="s">
        <v>551</v>
      </c>
      <c r="B26" s="170"/>
      <c r="C26" s="149" t="s">
        <v>552</v>
      </c>
      <c r="D26" s="56">
        <v>0</v>
      </c>
      <c r="E26" s="60">
        <v>0</v>
      </c>
      <c r="F26" s="56">
        <v>0</v>
      </c>
      <c r="G26" s="57">
        <f t="shared" si="0"/>
        <v>0</v>
      </c>
      <c r="H26" s="57">
        <v>0.25</v>
      </c>
      <c r="I26" s="57">
        <f t="shared" si="1"/>
        <v>0.25</v>
      </c>
      <c r="J26" s="56">
        <v>0</v>
      </c>
      <c r="K26" s="56">
        <v>0</v>
      </c>
      <c r="L26" s="57">
        <v>0.25</v>
      </c>
      <c r="M26" s="57">
        <v>0.25</v>
      </c>
      <c r="N26" s="57">
        <f t="shared" si="2"/>
        <v>0.5</v>
      </c>
      <c r="O26" s="56">
        <v>0</v>
      </c>
      <c r="P26" s="56">
        <v>0</v>
      </c>
      <c r="Q26" s="57">
        <f t="shared" si="3"/>
        <v>0</v>
      </c>
    </row>
    <row r="27" spans="1:17">
      <c r="A27" s="170" t="s">
        <v>553</v>
      </c>
      <c r="B27" s="170"/>
      <c r="C27" s="149" t="s">
        <v>554</v>
      </c>
      <c r="D27" s="56">
        <v>0</v>
      </c>
      <c r="E27" s="60">
        <v>0</v>
      </c>
      <c r="F27" s="56">
        <v>0</v>
      </c>
      <c r="G27" s="57">
        <f t="shared" si="0"/>
        <v>0</v>
      </c>
      <c r="H27" s="56">
        <v>0</v>
      </c>
      <c r="I27" s="57">
        <f t="shared" si="1"/>
        <v>0</v>
      </c>
      <c r="J27" s="56">
        <v>0</v>
      </c>
      <c r="K27" s="56">
        <v>0</v>
      </c>
      <c r="L27" s="56">
        <v>0</v>
      </c>
      <c r="M27" s="56">
        <v>0</v>
      </c>
      <c r="N27" s="57">
        <f t="shared" si="2"/>
        <v>0</v>
      </c>
      <c r="O27" s="56">
        <v>0</v>
      </c>
      <c r="P27" s="56">
        <v>0</v>
      </c>
      <c r="Q27" s="57">
        <f t="shared" si="3"/>
        <v>0</v>
      </c>
    </row>
    <row r="28" spans="1:17">
      <c r="A28" s="170" t="s">
        <v>555</v>
      </c>
      <c r="B28" s="170"/>
      <c r="C28" s="149" t="s">
        <v>556</v>
      </c>
      <c r="D28" s="56">
        <v>0</v>
      </c>
      <c r="E28" s="60">
        <v>0</v>
      </c>
      <c r="F28" s="56">
        <v>0</v>
      </c>
      <c r="G28" s="57">
        <f t="shared" si="0"/>
        <v>0</v>
      </c>
      <c r="H28" s="57">
        <v>0.25</v>
      </c>
      <c r="I28" s="57">
        <f t="shared" si="1"/>
        <v>0.25</v>
      </c>
      <c r="J28" s="56">
        <v>0</v>
      </c>
      <c r="K28" s="56">
        <v>0</v>
      </c>
      <c r="L28" s="56">
        <v>0</v>
      </c>
      <c r="M28" s="56">
        <v>0</v>
      </c>
      <c r="N28" s="57">
        <f t="shared" si="2"/>
        <v>0</v>
      </c>
      <c r="O28" s="56">
        <v>0</v>
      </c>
      <c r="P28" s="56">
        <v>0</v>
      </c>
      <c r="Q28" s="57">
        <f t="shared" si="3"/>
        <v>0</v>
      </c>
    </row>
    <row r="29" spans="1:17">
      <c r="A29" s="170" t="s">
        <v>557</v>
      </c>
      <c r="B29" s="170"/>
      <c r="C29" s="149" t="s">
        <v>558</v>
      </c>
      <c r="D29" s="56">
        <v>0</v>
      </c>
      <c r="E29" s="60">
        <v>0</v>
      </c>
      <c r="F29" s="56">
        <v>0</v>
      </c>
      <c r="G29" s="57">
        <f t="shared" si="0"/>
        <v>0</v>
      </c>
      <c r="H29" s="56">
        <v>0</v>
      </c>
      <c r="I29" s="57">
        <f t="shared" si="1"/>
        <v>0</v>
      </c>
      <c r="J29" s="56">
        <v>0</v>
      </c>
      <c r="K29" s="56">
        <v>0</v>
      </c>
      <c r="L29" s="56">
        <v>0</v>
      </c>
      <c r="M29" s="56">
        <v>0</v>
      </c>
      <c r="N29" s="57">
        <f t="shared" si="2"/>
        <v>0</v>
      </c>
      <c r="O29" s="56">
        <v>0</v>
      </c>
      <c r="P29" s="56">
        <v>0</v>
      </c>
      <c r="Q29" s="57">
        <f t="shared" si="3"/>
        <v>0</v>
      </c>
    </row>
    <row r="30" spans="1:17">
      <c r="A30" s="170" t="s">
        <v>559</v>
      </c>
      <c r="B30" s="170"/>
      <c r="C30" s="149" t="s">
        <v>560</v>
      </c>
      <c r="D30" s="56">
        <v>0</v>
      </c>
      <c r="E30" s="60">
        <v>0</v>
      </c>
      <c r="F30" s="56">
        <v>0</v>
      </c>
      <c r="G30" s="57">
        <f t="shared" si="0"/>
        <v>0</v>
      </c>
      <c r="H30" s="56">
        <v>0</v>
      </c>
      <c r="I30" s="57">
        <f t="shared" si="1"/>
        <v>0</v>
      </c>
      <c r="J30" s="56">
        <v>0</v>
      </c>
      <c r="K30" s="56">
        <v>0</v>
      </c>
      <c r="L30" s="57">
        <v>0.25</v>
      </c>
      <c r="M30" s="57">
        <v>0.25</v>
      </c>
      <c r="N30" s="57">
        <f t="shared" si="2"/>
        <v>0.5</v>
      </c>
      <c r="O30" s="56">
        <v>0</v>
      </c>
      <c r="P30" s="56">
        <v>0</v>
      </c>
      <c r="Q30" s="57">
        <f t="shared" si="3"/>
        <v>0</v>
      </c>
    </row>
    <row r="31" spans="1:17">
      <c r="A31" s="170" t="s">
        <v>561</v>
      </c>
      <c r="B31" s="170"/>
      <c r="C31" s="149" t="s">
        <v>562</v>
      </c>
      <c r="D31" s="56">
        <v>0</v>
      </c>
      <c r="E31" s="60">
        <v>0</v>
      </c>
      <c r="F31" s="56">
        <v>0</v>
      </c>
      <c r="G31" s="57">
        <f t="shared" si="0"/>
        <v>0</v>
      </c>
      <c r="H31" s="57">
        <v>0.25</v>
      </c>
      <c r="I31" s="57">
        <f t="shared" si="1"/>
        <v>0.25</v>
      </c>
      <c r="J31" s="56">
        <v>0</v>
      </c>
      <c r="K31" s="56">
        <v>0</v>
      </c>
      <c r="L31" s="56">
        <v>0</v>
      </c>
      <c r="M31" s="56">
        <v>0</v>
      </c>
      <c r="N31" s="57">
        <f t="shared" si="2"/>
        <v>0</v>
      </c>
      <c r="O31" s="56">
        <v>0</v>
      </c>
      <c r="P31" s="56">
        <v>0</v>
      </c>
      <c r="Q31" s="57">
        <f t="shared" si="3"/>
        <v>0</v>
      </c>
    </row>
    <row r="32" spans="1:17">
      <c r="A32" s="170" t="s">
        <v>563</v>
      </c>
      <c r="B32" s="170"/>
      <c r="C32" s="149" t="s">
        <v>564</v>
      </c>
      <c r="D32" s="56">
        <v>0</v>
      </c>
      <c r="E32" s="60">
        <v>0</v>
      </c>
      <c r="F32" s="56">
        <v>0</v>
      </c>
      <c r="G32" s="57">
        <f t="shared" si="0"/>
        <v>0</v>
      </c>
      <c r="H32" s="56">
        <v>0</v>
      </c>
      <c r="I32" s="57">
        <f t="shared" si="1"/>
        <v>0</v>
      </c>
      <c r="J32" s="56">
        <v>0</v>
      </c>
      <c r="K32" s="56">
        <v>0</v>
      </c>
      <c r="L32" s="56">
        <v>0</v>
      </c>
      <c r="M32" s="56">
        <v>0</v>
      </c>
      <c r="N32" s="57">
        <f t="shared" si="2"/>
        <v>0</v>
      </c>
      <c r="O32" s="56">
        <v>0</v>
      </c>
      <c r="P32" s="56">
        <v>0</v>
      </c>
      <c r="Q32" s="57">
        <f t="shared" si="3"/>
        <v>0</v>
      </c>
    </row>
    <row r="33" spans="1:17">
      <c r="A33" s="170" t="s">
        <v>565</v>
      </c>
      <c r="B33" s="170"/>
      <c r="C33" s="149" t="s">
        <v>566</v>
      </c>
      <c r="D33" s="56">
        <v>0</v>
      </c>
      <c r="E33" s="60">
        <v>0</v>
      </c>
      <c r="F33" s="56">
        <v>0</v>
      </c>
      <c r="G33" s="57">
        <f t="shared" si="0"/>
        <v>0</v>
      </c>
      <c r="H33" s="57">
        <v>0.25</v>
      </c>
      <c r="I33" s="57">
        <f t="shared" si="1"/>
        <v>0.25</v>
      </c>
      <c r="J33" s="56">
        <v>0</v>
      </c>
      <c r="K33" s="56">
        <v>0</v>
      </c>
      <c r="L33" s="56">
        <v>0</v>
      </c>
      <c r="M33" s="56">
        <v>0</v>
      </c>
      <c r="N33" s="57">
        <f t="shared" si="2"/>
        <v>0</v>
      </c>
      <c r="O33" s="56">
        <v>0</v>
      </c>
      <c r="P33" s="56">
        <v>0</v>
      </c>
      <c r="Q33" s="57">
        <f t="shared" si="3"/>
        <v>0</v>
      </c>
    </row>
    <row r="34" spans="1:17">
      <c r="A34" s="170" t="s">
        <v>567</v>
      </c>
      <c r="B34" s="170"/>
      <c r="C34" s="149" t="s">
        <v>568</v>
      </c>
      <c r="D34" s="56">
        <v>0</v>
      </c>
      <c r="E34" s="60">
        <v>0</v>
      </c>
      <c r="F34" s="56">
        <v>0</v>
      </c>
      <c r="G34" s="57">
        <f t="shared" si="0"/>
        <v>0</v>
      </c>
      <c r="H34" s="57">
        <v>0.25</v>
      </c>
      <c r="I34" s="57">
        <f t="shared" si="1"/>
        <v>0.25</v>
      </c>
      <c r="J34" s="56">
        <v>0</v>
      </c>
      <c r="K34" s="56">
        <v>0</v>
      </c>
      <c r="L34" s="56">
        <v>0</v>
      </c>
      <c r="M34" s="56">
        <v>0</v>
      </c>
      <c r="N34" s="57">
        <f t="shared" si="2"/>
        <v>0</v>
      </c>
      <c r="O34" s="56">
        <v>0</v>
      </c>
      <c r="P34" s="56">
        <v>0</v>
      </c>
      <c r="Q34" s="57">
        <f t="shared" si="3"/>
        <v>0</v>
      </c>
    </row>
    <row r="35" spans="1:17">
      <c r="A35" s="170" t="s">
        <v>569</v>
      </c>
      <c r="B35" s="170"/>
      <c r="C35" s="149" t="s">
        <v>570</v>
      </c>
      <c r="D35" s="56">
        <v>0</v>
      </c>
      <c r="E35" s="60">
        <v>0</v>
      </c>
      <c r="F35" s="56">
        <v>0</v>
      </c>
      <c r="G35" s="57">
        <f t="shared" si="0"/>
        <v>0</v>
      </c>
      <c r="H35" s="57">
        <v>0.25</v>
      </c>
      <c r="I35" s="57">
        <f t="shared" si="1"/>
        <v>0.25</v>
      </c>
      <c r="J35" s="56">
        <v>0</v>
      </c>
      <c r="K35" s="56">
        <v>0</v>
      </c>
      <c r="L35" s="57">
        <v>0.25</v>
      </c>
      <c r="M35" s="56">
        <v>0</v>
      </c>
      <c r="N35" s="57">
        <f t="shared" si="2"/>
        <v>0.25</v>
      </c>
      <c r="O35" s="56">
        <v>0</v>
      </c>
      <c r="P35" s="56">
        <v>0</v>
      </c>
      <c r="Q35" s="57">
        <f t="shared" si="3"/>
        <v>0</v>
      </c>
    </row>
    <row r="36" spans="1:17">
      <c r="A36" s="170" t="s">
        <v>571</v>
      </c>
      <c r="B36" s="170"/>
      <c r="C36" s="149" t="s">
        <v>572</v>
      </c>
      <c r="D36" s="56">
        <v>0</v>
      </c>
      <c r="E36" s="60">
        <v>0</v>
      </c>
      <c r="F36" s="57">
        <v>0.25</v>
      </c>
      <c r="G36" s="57">
        <f t="shared" si="0"/>
        <v>0.25</v>
      </c>
      <c r="H36" s="56">
        <v>0</v>
      </c>
      <c r="I36" s="57">
        <f t="shared" si="1"/>
        <v>0</v>
      </c>
      <c r="J36" s="56">
        <v>0</v>
      </c>
      <c r="K36" s="56">
        <v>0</v>
      </c>
      <c r="L36" s="56">
        <v>0</v>
      </c>
      <c r="M36" s="56">
        <v>0</v>
      </c>
      <c r="N36" s="57">
        <f t="shared" si="2"/>
        <v>0</v>
      </c>
      <c r="O36" s="56">
        <v>0</v>
      </c>
      <c r="P36" s="56">
        <v>0</v>
      </c>
      <c r="Q36" s="57">
        <f t="shared" si="3"/>
        <v>0</v>
      </c>
    </row>
    <row r="37" spans="1:17">
      <c r="A37" s="170" t="s">
        <v>573</v>
      </c>
      <c r="B37" s="170"/>
      <c r="C37" s="150" t="s">
        <v>574</v>
      </c>
      <c r="D37" s="56">
        <v>0</v>
      </c>
      <c r="E37" s="60">
        <v>0</v>
      </c>
      <c r="F37" s="56">
        <v>0</v>
      </c>
      <c r="G37" s="57">
        <f t="shared" si="0"/>
        <v>0</v>
      </c>
      <c r="H37" s="57">
        <v>0.25</v>
      </c>
      <c r="I37" s="57">
        <f t="shared" si="1"/>
        <v>0.25</v>
      </c>
      <c r="J37" s="56">
        <v>0</v>
      </c>
      <c r="K37" s="56">
        <v>0</v>
      </c>
      <c r="L37" s="56">
        <v>0</v>
      </c>
      <c r="M37" s="56">
        <v>0</v>
      </c>
      <c r="N37" s="57">
        <f t="shared" si="2"/>
        <v>0</v>
      </c>
      <c r="O37" s="56">
        <v>0</v>
      </c>
      <c r="P37" s="56">
        <v>0</v>
      </c>
      <c r="Q37" s="57">
        <f t="shared" si="3"/>
        <v>0</v>
      </c>
    </row>
    <row r="38" spans="1:17">
      <c r="A38" s="170" t="s">
        <v>575</v>
      </c>
      <c r="B38" s="170"/>
      <c r="C38" s="150" t="s">
        <v>576</v>
      </c>
      <c r="D38" s="56">
        <v>0</v>
      </c>
      <c r="E38" s="60">
        <v>0</v>
      </c>
      <c r="F38" s="56">
        <v>0</v>
      </c>
      <c r="G38" s="57">
        <f t="shared" si="0"/>
        <v>0</v>
      </c>
      <c r="H38" s="57">
        <v>0.25</v>
      </c>
      <c r="I38" s="57">
        <f t="shared" si="1"/>
        <v>0.25</v>
      </c>
      <c r="J38" s="57">
        <v>0.25</v>
      </c>
      <c r="K38" s="56">
        <v>0</v>
      </c>
      <c r="L38" s="56">
        <v>0</v>
      </c>
      <c r="M38" s="57">
        <v>0.25</v>
      </c>
      <c r="N38" s="57">
        <f t="shared" si="2"/>
        <v>0.5</v>
      </c>
      <c r="O38" s="56">
        <v>0</v>
      </c>
      <c r="P38" s="56">
        <v>0</v>
      </c>
      <c r="Q38" s="57">
        <f t="shared" si="3"/>
        <v>0</v>
      </c>
    </row>
    <row r="39" spans="1:17">
      <c r="A39" s="170" t="s">
        <v>577</v>
      </c>
      <c r="B39" s="170"/>
      <c r="C39" s="150" t="s">
        <v>578</v>
      </c>
      <c r="D39" s="56">
        <v>0</v>
      </c>
      <c r="E39" s="60">
        <v>0</v>
      </c>
      <c r="F39" s="56">
        <v>0</v>
      </c>
      <c r="G39" s="57">
        <f t="shared" si="0"/>
        <v>0</v>
      </c>
      <c r="H39" s="57">
        <v>0.25</v>
      </c>
      <c r="I39" s="57">
        <f t="shared" si="1"/>
        <v>0.25</v>
      </c>
      <c r="J39" s="56">
        <v>0</v>
      </c>
      <c r="K39" s="56">
        <v>0</v>
      </c>
      <c r="L39" s="57">
        <v>0.25</v>
      </c>
      <c r="M39" s="57">
        <v>0.25</v>
      </c>
      <c r="N39" s="57">
        <f t="shared" si="2"/>
        <v>0.5</v>
      </c>
      <c r="O39" s="56">
        <v>0</v>
      </c>
      <c r="P39" s="56">
        <v>0</v>
      </c>
      <c r="Q39" s="57">
        <f t="shared" si="3"/>
        <v>0</v>
      </c>
    </row>
    <row r="40" spans="1:17">
      <c r="A40" s="170" t="s">
        <v>579</v>
      </c>
      <c r="B40" s="170"/>
      <c r="C40" s="150" t="s">
        <v>580</v>
      </c>
      <c r="D40" s="56">
        <v>0</v>
      </c>
      <c r="E40" s="60">
        <v>0</v>
      </c>
      <c r="F40" s="56">
        <v>0</v>
      </c>
      <c r="G40" s="57">
        <f t="shared" si="0"/>
        <v>0</v>
      </c>
      <c r="H40" s="56">
        <v>0</v>
      </c>
      <c r="I40" s="57">
        <f t="shared" si="1"/>
        <v>0</v>
      </c>
      <c r="J40" s="56">
        <v>0</v>
      </c>
      <c r="K40" s="56">
        <v>0</v>
      </c>
      <c r="L40" s="57">
        <v>0.25</v>
      </c>
      <c r="M40" s="57">
        <v>0.25</v>
      </c>
      <c r="N40" s="57">
        <f t="shared" si="2"/>
        <v>0.5</v>
      </c>
      <c r="O40" s="56">
        <v>0</v>
      </c>
      <c r="P40" s="56">
        <v>0</v>
      </c>
      <c r="Q40" s="57">
        <f t="shared" si="3"/>
        <v>0</v>
      </c>
    </row>
    <row r="41" spans="1:17">
      <c r="A41" s="170" t="s">
        <v>581</v>
      </c>
      <c r="B41" s="170"/>
      <c r="C41" s="150" t="s">
        <v>582</v>
      </c>
      <c r="D41" s="56">
        <v>0</v>
      </c>
      <c r="E41" s="60">
        <v>0</v>
      </c>
      <c r="F41" s="56">
        <v>0</v>
      </c>
      <c r="G41" s="57">
        <f t="shared" si="0"/>
        <v>0</v>
      </c>
      <c r="H41" s="57">
        <v>0.25</v>
      </c>
      <c r="I41" s="57">
        <f t="shared" si="1"/>
        <v>0.25</v>
      </c>
      <c r="J41" s="56">
        <v>0</v>
      </c>
      <c r="K41" s="56">
        <v>0</v>
      </c>
      <c r="L41" s="56">
        <v>0</v>
      </c>
      <c r="M41" s="57">
        <v>0.25</v>
      </c>
      <c r="N41" s="57">
        <f t="shared" si="2"/>
        <v>0.25</v>
      </c>
      <c r="O41" s="56">
        <v>0</v>
      </c>
      <c r="P41" s="56">
        <v>0</v>
      </c>
      <c r="Q41" s="57">
        <f t="shared" si="3"/>
        <v>0</v>
      </c>
    </row>
    <row r="42" spans="1:17">
      <c r="A42" s="170" t="s">
        <v>583</v>
      </c>
      <c r="B42" s="170"/>
      <c r="C42" s="150" t="s">
        <v>584</v>
      </c>
      <c r="D42" s="56">
        <v>0</v>
      </c>
      <c r="E42" s="60">
        <v>0</v>
      </c>
      <c r="F42" s="56">
        <v>0</v>
      </c>
      <c r="G42" s="57">
        <f t="shared" si="0"/>
        <v>0</v>
      </c>
      <c r="H42" s="56">
        <v>0</v>
      </c>
      <c r="I42" s="57">
        <f t="shared" si="1"/>
        <v>0</v>
      </c>
      <c r="J42" s="56">
        <v>0</v>
      </c>
      <c r="K42" s="56">
        <v>0</v>
      </c>
      <c r="L42" s="56">
        <v>0</v>
      </c>
      <c r="M42" s="56">
        <v>0</v>
      </c>
      <c r="N42" s="57">
        <f t="shared" si="2"/>
        <v>0</v>
      </c>
      <c r="O42" s="56">
        <v>0</v>
      </c>
      <c r="P42" s="56">
        <v>0</v>
      </c>
      <c r="Q42" s="57">
        <f t="shared" si="3"/>
        <v>0</v>
      </c>
    </row>
    <row r="43" spans="1:17" ht="17.399999999999999">
      <c r="A43" s="170" t="s">
        <v>585</v>
      </c>
      <c r="B43" s="170"/>
      <c r="C43" s="150" t="s">
        <v>586</v>
      </c>
      <c r="D43" s="56">
        <v>0</v>
      </c>
      <c r="E43" s="60">
        <v>0</v>
      </c>
      <c r="F43" s="56">
        <v>0</v>
      </c>
      <c r="G43" s="57">
        <f t="shared" si="0"/>
        <v>0</v>
      </c>
      <c r="H43" s="61">
        <v>0</v>
      </c>
      <c r="I43" s="57">
        <f t="shared" si="1"/>
        <v>0</v>
      </c>
      <c r="J43" s="56">
        <v>0</v>
      </c>
      <c r="K43" s="56">
        <v>0</v>
      </c>
      <c r="L43" s="57">
        <v>0.25</v>
      </c>
      <c r="M43" s="57">
        <v>0.25</v>
      </c>
      <c r="N43" s="57">
        <f t="shared" si="2"/>
        <v>0.5</v>
      </c>
      <c r="O43" s="56">
        <v>0</v>
      </c>
      <c r="P43" s="56">
        <v>0</v>
      </c>
      <c r="Q43" s="57">
        <f t="shared" si="3"/>
        <v>0</v>
      </c>
    </row>
    <row r="44" spans="1:17" ht="17.399999999999999">
      <c r="A44" s="170" t="s">
        <v>587</v>
      </c>
      <c r="B44" s="170"/>
      <c r="C44" s="150" t="s">
        <v>588</v>
      </c>
      <c r="D44" s="56">
        <v>0</v>
      </c>
      <c r="E44" s="56">
        <v>0</v>
      </c>
      <c r="F44" s="56">
        <v>0</v>
      </c>
      <c r="G44" s="57">
        <f t="shared" si="0"/>
        <v>0</v>
      </c>
      <c r="H44" s="61">
        <v>0</v>
      </c>
      <c r="I44" s="57">
        <f t="shared" si="1"/>
        <v>0</v>
      </c>
      <c r="J44" s="56">
        <v>0</v>
      </c>
      <c r="K44" s="56">
        <v>0</v>
      </c>
      <c r="L44" s="56">
        <v>0</v>
      </c>
      <c r="M44" s="56">
        <v>0</v>
      </c>
      <c r="N44" s="57">
        <f t="shared" si="2"/>
        <v>0</v>
      </c>
      <c r="O44" s="56">
        <v>0</v>
      </c>
      <c r="P44" s="56">
        <v>0</v>
      </c>
      <c r="Q44" s="57">
        <f t="shared" si="3"/>
        <v>0</v>
      </c>
    </row>
  </sheetData>
  <mergeCells count="61">
    <mergeCell ref="A1:C2"/>
    <mergeCell ref="D1:Q1"/>
    <mergeCell ref="D2:G2"/>
    <mergeCell ref="J2:N2"/>
    <mergeCell ref="O2:Q2"/>
    <mergeCell ref="Q3:Q6"/>
    <mergeCell ref="A4:C4"/>
    <mergeCell ref="A5:C5"/>
    <mergeCell ref="D5:D6"/>
    <mergeCell ref="E5:E6"/>
    <mergeCell ref="A3:C3"/>
    <mergeCell ref="G3:G6"/>
    <mergeCell ref="I3:I6"/>
    <mergeCell ref="N3:N6"/>
    <mergeCell ref="J5:J6"/>
    <mergeCell ref="K5:K6"/>
    <mergeCell ref="L5:L6"/>
    <mergeCell ref="M5:M6"/>
    <mergeCell ref="A6:B6"/>
    <mergeCell ref="A7:B7"/>
    <mergeCell ref="A8:B8"/>
    <mergeCell ref="O5:O6"/>
    <mergeCell ref="P5:P6"/>
    <mergeCell ref="H5:H6"/>
    <mergeCell ref="F5:F6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38"/>
  <sheetViews>
    <sheetView topLeftCell="A10" workbookViewId="0">
      <selection activeCell="A28" sqref="A28:XFD28"/>
    </sheetView>
  </sheetViews>
  <sheetFormatPr defaultRowHeight="14.4"/>
  <cols>
    <col min="1" max="1" width="11.77734375" customWidth="1"/>
    <col min="2" max="2" width="9" customWidth="1"/>
    <col min="3" max="3" width="10.21875" bestFit="1" customWidth="1"/>
    <col min="4" max="4" width="13.109375" customWidth="1"/>
    <col min="5" max="5" width="16.109375" customWidth="1"/>
    <col min="6" max="7" width="18.88671875" customWidth="1"/>
    <col min="8" max="8" width="22" bestFit="1" customWidth="1"/>
    <col min="10" max="10" width="21.88671875" bestFit="1" customWidth="1"/>
    <col min="12" max="12" width="11.6640625" customWidth="1"/>
    <col min="13" max="13" width="14.88671875" customWidth="1"/>
    <col min="15" max="17" width="10.44140625" bestFit="1" customWidth="1"/>
    <col min="18" max="18" width="10.21875" bestFit="1" customWidth="1"/>
    <col min="25" max="25" width="13.88671875" customWidth="1"/>
  </cols>
  <sheetData>
    <row r="1" spans="1:26" ht="26.25" customHeight="1">
      <c r="A1" s="187" t="s">
        <v>924</v>
      </c>
      <c r="B1" s="188"/>
      <c r="C1" s="191" t="s">
        <v>844</v>
      </c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</row>
    <row r="2" spans="1:26" ht="20.25" customHeight="1">
      <c r="A2" s="189"/>
      <c r="B2" s="190"/>
      <c r="C2" s="192" t="s">
        <v>0</v>
      </c>
      <c r="D2" s="192"/>
      <c r="E2" s="192"/>
      <c r="F2" s="192"/>
      <c r="G2" s="192"/>
      <c r="H2" s="192"/>
      <c r="I2" s="192"/>
      <c r="J2" s="192"/>
      <c r="K2" s="192"/>
      <c r="L2" s="192" t="s">
        <v>2</v>
      </c>
      <c r="M2" s="192"/>
      <c r="N2" s="33">
        <v>0</v>
      </c>
      <c r="O2" s="33">
        <v>0</v>
      </c>
      <c r="P2" s="33">
        <v>0</v>
      </c>
      <c r="Q2" s="33">
        <v>0</v>
      </c>
      <c r="R2" s="192" t="s">
        <v>3</v>
      </c>
      <c r="S2" s="192"/>
      <c r="T2" s="192"/>
      <c r="U2" s="192"/>
      <c r="V2" s="192"/>
      <c r="W2" s="192" t="s">
        <v>4</v>
      </c>
      <c r="X2" s="192"/>
      <c r="Y2" s="192"/>
      <c r="Z2" s="192"/>
    </row>
    <row r="3" spans="1:26" ht="18.75" customHeight="1">
      <c r="A3" s="180" t="s">
        <v>5</v>
      </c>
      <c r="B3" s="180"/>
      <c r="C3" s="65">
        <v>43030</v>
      </c>
      <c r="D3" s="65">
        <v>43033</v>
      </c>
      <c r="E3" s="65">
        <v>43033</v>
      </c>
      <c r="F3" s="65">
        <v>43033</v>
      </c>
      <c r="G3" s="65">
        <v>43035</v>
      </c>
      <c r="H3" s="65">
        <v>43041</v>
      </c>
      <c r="I3" s="65">
        <v>43046</v>
      </c>
      <c r="J3" s="65">
        <v>43047</v>
      </c>
      <c r="K3" s="180" t="s">
        <v>6</v>
      </c>
      <c r="L3" s="65">
        <v>43034</v>
      </c>
      <c r="M3" s="65">
        <v>43046</v>
      </c>
      <c r="N3" s="180" t="s">
        <v>8</v>
      </c>
      <c r="O3" s="40">
        <v>43026</v>
      </c>
      <c r="P3" s="40">
        <v>43032</v>
      </c>
      <c r="Q3" s="40">
        <v>43033</v>
      </c>
      <c r="R3" s="39">
        <v>43036</v>
      </c>
      <c r="S3" s="39">
        <v>43047</v>
      </c>
      <c r="T3" s="39">
        <v>43048</v>
      </c>
      <c r="U3" s="39">
        <v>43048</v>
      </c>
      <c r="V3" s="180" t="s">
        <v>9</v>
      </c>
      <c r="W3" s="39">
        <v>43048</v>
      </c>
      <c r="X3" s="39" t="s">
        <v>845</v>
      </c>
      <c r="Y3" s="39">
        <v>43033</v>
      </c>
      <c r="Z3" s="180" t="s">
        <v>10</v>
      </c>
    </row>
    <row r="4" spans="1:26" ht="57.6">
      <c r="A4" s="180" t="s">
        <v>11</v>
      </c>
      <c r="B4" s="180"/>
      <c r="C4" s="54" t="s">
        <v>510</v>
      </c>
      <c r="D4" s="54" t="s">
        <v>846</v>
      </c>
      <c r="E4" s="54" t="s">
        <v>847</v>
      </c>
      <c r="F4" s="68" t="s">
        <v>848</v>
      </c>
      <c r="G4" s="69" t="s">
        <v>29</v>
      </c>
      <c r="H4" s="54" t="s">
        <v>849</v>
      </c>
      <c r="I4" s="54" t="s">
        <v>850</v>
      </c>
      <c r="J4" s="54" t="s">
        <v>851</v>
      </c>
      <c r="K4" s="180"/>
      <c r="L4" s="54" t="s">
        <v>852</v>
      </c>
      <c r="M4" s="54" t="s">
        <v>853</v>
      </c>
      <c r="N4" s="180"/>
      <c r="O4" s="42" t="s">
        <v>34</v>
      </c>
      <c r="P4" s="42" t="s">
        <v>208</v>
      </c>
      <c r="Q4" s="42" t="s">
        <v>120</v>
      </c>
      <c r="R4" s="41" t="s">
        <v>438</v>
      </c>
      <c r="S4" s="41" t="s">
        <v>854</v>
      </c>
      <c r="T4" s="41" t="s">
        <v>855</v>
      </c>
      <c r="U4" s="41" t="s">
        <v>856</v>
      </c>
      <c r="V4" s="180"/>
      <c r="W4" s="41" t="s">
        <v>857</v>
      </c>
      <c r="X4" s="41" t="s">
        <v>858</v>
      </c>
      <c r="Y4" s="41" t="s">
        <v>859</v>
      </c>
      <c r="Z4" s="180"/>
    </row>
    <row r="5" spans="1:26" ht="18.75" customHeight="1">
      <c r="A5" s="180" t="s">
        <v>13</v>
      </c>
      <c r="B5" s="180"/>
      <c r="C5" s="178" t="s">
        <v>213</v>
      </c>
      <c r="D5" s="178" t="s">
        <v>132</v>
      </c>
      <c r="E5" s="178" t="s">
        <v>14</v>
      </c>
      <c r="F5" s="178" t="s">
        <v>16</v>
      </c>
      <c r="G5" s="178" t="s">
        <v>1089</v>
      </c>
      <c r="H5" s="178" t="s">
        <v>133</v>
      </c>
      <c r="I5" s="178" t="s">
        <v>14</v>
      </c>
      <c r="J5" s="178" t="s">
        <v>14</v>
      </c>
      <c r="K5" s="180"/>
      <c r="L5" s="181" t="s">
        <v>355</v>
      </c>
      <c r="M5" s="181" t="s">
        <v>45</v>
      </c>
      <c r="N5" s="180"/>
      <c r="O5" s="43">
        <v>0</v>
      </c>
      <c r="P5" s="185">
        <v>0</v>
      </c>
      <c r="Q5" s="185" t="s">
        <v>15</v>
      </c>
      <c r="R5" s="181">
        <v>0</v>
      </c>
      <c r="S5" s="181">
        <v>0</v>
      </c>
      <c r="T5" s="183" t="s">
        <v>15</v>
      </c>
      <c r="U5" s="183" t="s">
        <v>15</v>
      </c>
      <c r="V5" s="180"/>
      <c r="W5" s="182" t="s">
        <v>14</v>
      </c>
      <c r="X5" s="181">
        <v>0</v>
      </c>
      <c r="Y5" s="182" t="s">
        <v>14</v>
      </c>
      <c r="Z5" s="180"/>
    </row>
    <row r="6" spans="1:26" ht="14.25" customHeight="1">
      <c r="A6" s="66" t="s">
        <v>1086</v>
      </c>
      <c r="B6" s="66" t="s">
        <v>1087</v>
      </c>
      <c r="C6" s="179"/>
      <c r="D6" s="179"/>
      <c r="E6" s="179"/>
      <c r="F6" s="179"/>
      <c r="G6" s="179"/>
      <c r="H6" s="179"/>
      <c r="I6" s="179"/>
      <c r="J6" s="179"/>
      <c r="K6" s="180"/>
      <c r="L6" s="181"/>
      <c r="M6" s="181"/>
      <c r="N6" s="180"/>
      <c r="O6" s="44">
        <v>0</v>
      </c>
      <c r="P6" s="186"/>
      <c r="Q6" s="186"/>
      <c r="R6" s="181"/>
      <c r="S6" s="181"/>
      <c r="T6" s="184"/>
      <c r="U6" s="184"/>
      <c r="V6" s="180"/>
      <c r="W6" s="182"/>
      <c r="X6" s="181"/>
      <c r="Y6" s="181"/>
      <c r="Z6" s="180"/>
    </row>
    <row r="7" spans="1:26" ht="16.05" customHeight="1">
      <c r="A7" s="105" t="s">
        <v>860</v>
      </c>
      <c r="B7" s="105" t="s">
        <v>861</v>
      </c>
      <c r="C7" s="45">
        <v>0.25</v>
      </c>
      <c r="D7" s="45">
        <v>0</v>
      </c>
      <c r="E7" s="45">
        <v>0.25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f>SUM(C7:J7)</f>
        <v>0.5</v>
      </c>
      <c r="L7" s="45">
        <v>0.25</v>
      </c>
      <c r="M7" s="45">
        <v>0</v>
      </c>
      <c r="N7" s="45">
        <f>SUM(L7:M7)</f>
        <v>0.25</v>
      </c>
      <c r="O7" s="45">
        <v>0.25</v>
      </c>
      <c r="P7" s="45">
        <v>0</v>
      </c>
      <c r="Q7" s="45">
        <v>0.25</v>
      </c>
      <c r="R7" s="45">
        <v>0</v>
      </c>
      <c r="S7" s="45">
        <v>0</v>
      </c>
      <c r="T7" s="45">
        <v>0.25</v>
      </c>
      <c r="U7" s="45">
        <v>0</v>
      </c>
      <c r="V7" s="45">
        <f t="shared" ref="V7:V38" si="0">SUM(O7:U7)</f>
        <v>0.75</v>
      </c>
      <c r="W7" s="45">
        <v>0</v>
      </c>
      <c r="X7" s="45">
        <v>0</v>
      </c>
      <c r="Y7" s="45">
        <v>0</v>
      </c>
      <c r="Z7" s="45">
        <v>0</v>
      </c>
    </row>
    <row r="8" spans="1:26" ht="16.05" customHeight="1">
      <c r="A8" s="105" t="s">
        <v>862</v>
      </c>
      <c r="B8" s="105" t="s">
        <v>863</v>
      </c>
      <c r="C8" s="45">
        <v>0.25</v>
      </c>
      <c r="D8" s="45">
        <v>0</v>
      </c>
      <c r="E8" s="45">
        <v>0.25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f>SUM(D8:E9)</f>
        <v>0.5</v>
      </c>
      <c r="L8" s="45">
        <v>0.25</v>
      </c>
      <c r="M8" s="45">
        <v>0</v>
      </c>
      <c r="N8" s="45">
        <f>SUM(L8:M8)</f>
        <v>0.25</v>
      </c>
      <c r="O8" s="45">
        <v>0.25</v>
      </c>
      <c r="P8" s="45">
        <v>0</v>
      </c>
      <c r="Q8" s="45">
        <v>0.25</v>
      </c>
      <c r="R8" s="45">
        <v>0</v>
      </c>
      <c r="S8" s="45">
        <v>0</v>
      </c>
      <c r="T8" s="45">
        <v>0.25</v>
      </c>
      <c r="U8" s="45">
        <v>0</v>
      </c>
      <c r="V8" s="45">
        <f t="shared" si="0"/>
        <v>0.75</v>
      </c>
      <c r="W8" s="45">
        <v>0</v>
      </c>
      <c r="X8" s="45">
        <v>0</v>
      </c>
      <c r="Y8" s="45">
        <v>0</v>
      </c>
      <c r="Z8" s="45">
        <v>0</v>
      </c>
    </row>
    <row r="9" spans="1:26" ht="16.05" customHeight="1">
      <c r="A9" s="105" t="s">
        <v>864</v>
      </c>
      <c r="B9" s="105" t="s">
        <v>865</v>
      </c>
      <c r="C9" s="45">
        <v>0.25</v>
      </c>
      <c r="D9" s="45">
        <v>0</v>
      </c>
      <c r="E9" s="45">
        <v>0.25</v>
      </c>
      <c r="F9" s="45">
        <v>0</v>
      </c>
      <c r="G9" s="45">
        <v>0.25</v>
      </c>
      <c r="H9" s="45">
        <v>0</v>
      </c>
      <c r="I9" s="45">
        <v>0.25</v>
      </c>
      <c r="J9" s="45">
        <v>0.25</v>
      </c>
      <c r="K9" s="45">
        <f>SUM(C9:J9)</f>
        <v>1.25</v>
      </c>
      <c r="L9" s="45">
        <v>0</v>
      </c>
      <c r="M9" s="45">
        <v>0</v>
      </c>
      <c r="N9" s="45">
        <v>0</v>
      </c>
      <c r="O9" s="45">
        <v>0.25</v>
      </c>
      <c r="P9" s="45">
        <v>0</v>
      </c>
      <c r="Q9" s="45">
        <v>0.25</v>
      </c>
      <c r="R9" s="45">
        <v>0</v>
      </c>
      <c r="S9" s="45">
        <v>0</v>
      </c>
      <c r="T9" s="45">
        <v>0</v>
      </c>
      <c r="U9" s="45">
        <v>0</v>
      </c>
      <c r="V9" s="45">
        <f t="shared" si="0"/>
        <v>0.5</v>
      </c>
      <c r="W9" s="45">
        <v>0.25</v>
      </c>
      <c r="X9" s="45">
        <v>0</v>
      </c>
      <c r="Y9" s="45">
        <v>0</v>
      </c>
      <c r="Z9" s="45">
        <f>SUM(W9:Y9)</f>
        <v>0.25</v>
      </c>
    </row>
    <row r="10" spans="1:26" ht="16.05" customHeight="1">
      <c r="A10" s="105" t="s">
        <v>866</v>
      </c>
      <c r="B10" s="105" t="s">
        <v>867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f>SUM(C10:D10)</f>
        <v>0</v>
      </c>
      <c r="L10" s="45">
        <v>0</v>
      </c>
      <c r="M10" s="45">
        <v>0</v>
      </c>
      <c r="N10" s="45">
        <v>0</v>
      </c>
      <c r="O10" s="45">
        <v>0.25</v>
      </c>
      <c r="P10" s="45">
        <v>0</v>
      </c>
      <c r="Q10" s="45">
        <v>0.25</v>
      </c>
      <c r="R10" s="45">
        <v>0</v>
      </c>
      <c r="S10" s="45">
        <v>0</v>
      </c>
      <c r="T10" s="45">
        <v>0</v>
      </c>
      <c r="U10" s="45">
        <v>0</v>
      </c>
      <c r="V10" s="45">
        <f t="shared" si="0"/>
        <v>0.5</v>
      </c>
      <c r="W10" s="45">
        <v>0</v>
      </c>
      <c r="X10" s="45">
        <v>0</v>
      </c>
      <c r="Y10" s="45">
        <v>0</v>
      </c>
      <c r="Z10" s="45">
        <v>0</v>
      </c>
    </row>
    <row r="11" spans="1:26" ht="16.05" customHeight="1">
      <c r="A11" s="105" t="s">
        <v>868</v>
      </c>
      <c r="B11" s="105" t="s">
        <v>869</v>
      </c>
      <c r="C11" s="45">
        <v>0.25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f>SUM(C11:J11)</f>
        <v>0.25</v>
      </c>
      <c r="L11" s="45">
        <v>0.25</v>
      </c>
      <c r="M11" s="45">
        <v>0</v>
      </c>
      <c r="N11" s="45">
        <f>SUM(L11:M11)</f>
        <v>0.25</v>
      </c>
      <c r="O11" s="45">
        <v>0.25</v>
      </c>
      <c r="P11" s="45">
        <v>0</v>
      </c>
      <c r="Q11" s="45">
        <v>0.25</v>
      </c>
      <c r="R11" s="45">
        <v>0</v>
      </c>
      <c r="S11" s="45">
        <v>0</v>
      </c>
      <c r="T11" s="45">
        <v>0</v>
      </c>
      <c r="U11" s="45">
        <v>0</v>
      </c>
      <c r="V11" s="45">
        <f t="shared" si="0"/>
        <v>0.5</v>
      </c>
      <c r="W11" s="45">
        <v>0</v>
      </c>
      <c r="X11" s="45">
        <v>0</v>
      </c>
      <c r="Y11" s="45">
        <v>0</v>
      </c>
      <c r="Z11" s="45">
        <v>0</v>
      </c>
    </row>
    <row r="12" spans="1:26" ht="16.05" customHeight="1">
      <c r="A12" s="106" t="s">
        <v>870</v>
      </c>
      <c r="B12" s="106" t="s">
        <v>871</v>
      </c>
      <c r="C12" s="38">
        <v>0.25</v>
      </c>
      <c r="D12" s="38">
        <v>0.25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f>SUM(C12:D12)</f>
        <v>0.5</v>
      </c>
      <c r="L12" s="38">
        <v>0.25</v>
      </c>
      <c r="M12" s="38">
        <v>0</v>
      </c>
      <c r="N12" s="38">
        <f>SUM(L12:M12)</f>
        <v>0.25</v>
      </c>
      <c r="O12" s="38">
        <v>0.25</v>
      </c>
      <c r="P12" s="38">
        <v>0.75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f t="shared" si="0"/>
        <v>1</v>
      </c>
      <c r="W12" s="38">
        <v>0</v>
      </c>
      <c r="X12" s="38">
        <v>0</v>
      </c>
      <c r="Y12" s="38">
        <v>0</v>
      </c>
      <c r="Z12" s="38">
        <v>0</v>
      </c>
    </row>
    <row r="13" spans="1:26" ht="16.05" customHeight="1">
      <c r="A13" s="106" t="s">
        <v>872</v>
      </c>
      <c r="B13" s="106" t="s">
        <v>873</v>
      </c>
      <c r="C13" s="38">
        <v>0.25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f>SUM(C13:J13)</f>
        <v>0.25</v>
      </c>
      <c r="L13" s="38">
        <v>0.25</v>
      </c>
      <c r="M13" s="38">
        <v>0</v>
      </c>
      <c r="N13" s="38">
        <f>SUM(L13:M13)</f>
        <v>0.25</v>
      </c>
      <c r="O13" s="38">
        <v>0.25</v>
      </c>
      <c r="P13" s="38">
        <v>0</v>
      </c>
      <c r="Q13" s="38">
        <v>0.25</v>
      </c>
      <c r="R13" s="38">
        <v>0</v>
      </c>
      <c r="S13" s="38">
        <v>0</v>
      </c>
      <c r="T13" s="38">
        <v>0.25</v>
      </c>
      <c r="U13" s="38">
        <v>0.3</v>
      </c>
      <c r="V13" s="38">
        <f t="shared" si="0"/>
        <v>1.05</v>
      </c>
      <c r="W13" s="38">
        <v>0.25</v>
      </c>
      <c r="X13" s="38">
        <v>0.25</v>
      </c>
      <c r="Y13" s="38">
        <v>0</v>
      </c>
      <c r="Z13" s="38">
        <f>SUM(W13:Y13)</f>
        <v>0.5</v>
      </c>
    </row>
    <row r="14" spans="1:26" ht="16.05" customHeight="1">
      <c r="A14" s="106" t="s">
        <v>874</v>
      </c>
      <c r="B14" s="106" t="s">
        <v>875</v>
      </c>
      <c r="C14" s="38">
        <v>0.25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f>SUM(C13)</f>
        <v>0.25</v>
      </c>
      <c r="L14" s="38">
        <v>0</v>
      </c>
      <c r="M14" s="38">
        <v>0.1</v>
      </c>
      <c r="N14" s="38">
        <f>SUM(L14:M14)</f>
        <v>0.1</v>
      </c>
      <c r="O14" s="38">
        <v>0.25</v>
      </c>
      <c r="P14" s="38">
        <v>0</v>
      </c>
      <c r="Q14" s="38">
        <v>0.25</v>
      </c>
      <c r="R14" s="38">
        <v>0</v>
      </c>
      <c r="S14" s="38">
        <v>0</v>
      </c>
      <c r="T14" s="38">
        <v>0</v>
      </c>
      <c r="U14" s="38">
        <v>0</v>
      </c>
      <c r="V14" s="38">
        <f t="shared" si="0"/>
        <v>0.5</v>
      </c>
      <c r="W14" s="38">
        <v>0</v>
      </c>
      <c r="X14" s="38">
        <v>0.25</v>
      </c>
      <c r="Y14" s="38">
        <v>0.25</v>
      </c>
      <c r="Z14" s="38">
        <f>SUM(W14:Y14)</f>
        <v>0.5</v>
      </c>
    </row>
    <row r="15" spans="1:26" ht="16.05" customHeight="1">
      <c r="A15" s="106" t="s">
        <v>876</v>
      </c>
      <c r="B15" s="106" t="s">
        <v>877</v>
      </c>
      <c r="C15" s="38">
        <v>0.25</v>
      </c>
      <c r="D15" s="38">
        <v>0</v>
      </c>
      <c r="E15" s="38">
        <v>0</v>
      </c>
      <c r="F15" s="38">
        <v>0</v>
      </c>
      <c r="G15" s="38">
        <v>0</v>
      </c>
      <c r="H15" s="38">
        <v>0.25</v>
      </c>
      <c r="I15" s="38">
        <v>0</v>
      </c>
      <c r="J15" s="38">
        <v>0</v>
      </c>
      <c r="K15" s="38">
        <f>SUM(C15:J15)</f>
        <v>0.5</v>
      </c>
      <c r="L15" s="38">
        <v>0</v>
      </c>
      <c r="M15" s="38">
        <v>0.1</v>
      </c>
      <c r="N15" s="38">
        <f>SUM(L15:M15)</f>
        <v>0.1</v>
      </c>
      <c r="O15" s="38">
        <v>0.25</v>
      </c>
      <c r="P15" s="38">
        <v>0</v>
      </c>
      <c r="Q15" s="38">
        <v>0.25</v>
      </c>
      <c r="R15" s="38">
        <v>0</v>
      </c>
      <c r="S15" s="38">
        <v>0</v>
      </c>
      <c r="T15" s="38">
        <v>0</v>
      </c>
      <c r="U15" s="38">
        <v>0</v>
      </c>
      <c r="V15" s="38">
        <f t="shared" si="0"/>
        <v>0.5</v>
      </c>
      <c r="W15" s="38">
        <v>0.25</v>
      </c>
      <c r="X15" s="38">
        <v>0.25</v>
      </c>
      <c r="Y15" s="38">
        <v>0.25</v>
      </c>
      <c r="Z15" s="38">
        <f>SUM(W15:Y15)</f>
        <v>0.75</v>
      </c>
    </row>
    <row r="16" spans="1:26" ht="16.05" customHeight="1">
      <c r="A16" s="106" t="s">
        <v>878</v>
      </c>
      <c r="B16" s="106" t="s">
        <v>879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0.25</v>
      </c>
      <c r="P16" s="38">
        <v>0</v>
      </c>
      <c r="Q16" s="38">
        <v>0.25</v>
      </c>
      <c r="R16" s="38">
        <v>0</v>
      </c>
      <c r="S16" s="38">
        <v>0</v>
      </c>
      <c r="T16" s="38">
        <v>0.25</v>
      </c>
      <c r="U16" s="38">
        <v>0</v>
      </c>
      <c r="V16" s="38">
        <f t="shared" si="0"/>
        <v>0.75</v>
      </c>
      <c r="W16" s="38">
        <v>0.25</v>
      </c>
      <c r="X16" s="38">
        <v>0.25</v>
      </c>
      <c r="Y16" s="38">
        <v>0.25</v>
      </c>
      <c r="Z16" s="38">
        <f>SUM(W16:Y16)</f>
        <v>0.75</v>
      </c>
    </row>
    <row r="17" spans="1:26" ht="16.05" customHeight="1">
      <c r="A17" s="106" t="s">
        <v>880</v>
      </c>
      <c r="B17" s="106" t="s">
        <v>881</v>
      </c>
      <c r="C17" s="38">
        <v>0.25</v>
      </c>
      <c r="D17" s="38">
        <v>0</v>
      </c>
      <c r="E17" s="38">
        <v>0</v>
      </c>
      <c r="F17" s="38">
        <v>0</v>
      </c>
      <c r="G17" s="38">
        <v>0</v>
      </c>
      <c r="H17" s="38">
        <v>0.25</v>
      </c>
      <c r="I17" s="38">
        <v>0</v>
      </c>
      <c r="J17" s="38">
        <v>0</v>
      </c>
      <c r="K17" s="38">
        <f>SUM(C17:J17)</f>
        <v>0.5</v>
      </c>
      <c r="L17" s="38">
        <v>0</v>
      </c>
      <c r="M17" s="38">
        <v>0.1</v>
      </c>
      <c r="N17" s="38">
        <f>SUM(L17:M17)</f>
        <v>0.1</v>
      </c>
      <c r="O17" s="38">
        <v>0.25</v>
      </c>
      <c r="P17" s="38">
        <v>0</v>
      </c>
      <c r="Q17" s="38">
        <v>0.25</v>
      </c>
      <c r="R17" s="38">
        <v>0</v>
      </c>
      <c r="S17" s="38">
        <v>0</v>
      </c>
      <c r="T17" s="38">
        <v>0</v>
      </c>
      <c r="U17" s="38">
        <v>0</v>
      </c>
      <c r="V17" s="38">
        <f t="shared" si="0"/>
        <v>0.5</v>
      </c>
      <c r="W17" s="38">
        <v>0.25</v>
      </c>
      <c r="X17" s="38">
        <v>0.25</v>
      </c>
      <c r="Y17" s="38">
        <v>0.25</v>
      </c>
      <c r="Z17" s="38">
        <f>SUM(W17:Y17)</f>
        <v>0.75</v>
      </c>
    </row>
    <row r="18" spans="1:26" ht="16.05" customHeight="1">
      <c r="A18" s="106" t="s">
        <v>882</v>
      </c>
      <c r="B18" s="106" t="s">
        <v>883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0.25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f t="shared" si="0"/>
        <v>0.25</v>
      </c>
      <c r="W18" s="38">
        <v>0</v>
      </c>
      <c r="X18" s="38">
        <v>0</v>
      </c>
      <c r="Y18" s="38">
        <v>0</v>
      </c>
      <c r="Z18" s="38">
        <v>0</v>
      </c>
    </row>
    <row r="19" spans="1:26" ht="16.05" customHeight="1">
      <c r="A19" s="106" t="s">
        <v>884</v>
      </c>
      <c r="B19" s="106" t="s">
        <v>885</v>
      </c>
      <c r="C19" s="38">
        <v>0.25</v>
      </c>
      <c r="D19" s="38">
        <v>0</v>
      </c>
      <c r="E19" s="38">
        <v>0</v>
      </c>
      <c r="F19" s="38">
        <v>0</v>
      </c>
      <c r="G19" s="38">
        <v>0</v>
      </c>
      <c r="H19" s="38">
        <v>0.25</v>
      </c>
      <c r="I19" s="38">
        <v>0</v>
      </c>
      <c r="J19" s="38">
        <v>0</v>
      </c>
      <c r="K19" s="38">
        <f>SUM(C19:J19)</f>
        <v>0.5</v>
      </c>
      <c r="L19" s="38">
        <v>0</v>
      </c>
      <c r="M19" s="38">
        <v>0</v>
      </c>
      <c r="N19" s="38">
        <v>0</v>
      </c>
      <c r="O19" s="38">
        <v>0.25</v>
      </c>
      <c r="P19" s="38">
        <v>0</v>
      </c>
      <c r="Q19" s="38">
        <v>0.25</v>
      </c>
      <c r="R19" s="38">
        <v>0</v>
      </c>
      <c r="S19" s="38">
        <v>0</v>
      </c>
      <c r="T19" s="38">
        <v>0</v>
      </c>
      <c r="U19" s="38">
        <v>0.25</v>
      </c>
      <c r="V19" s="38">
        <f t="shared" si="0"/>
        <v>0.75</v>
      </c>
      <c r="W19" s="38">
        <v>0.25</v>
      </c>
      <c r="X19" s="38">
        <v>0.25</v>
      </c>
      <c r="Y19" s="38">
        <v>0.25</v>
      </c>
      <c r="Z19" s="38">
        <f>SUM(W19:Y19)</f>
        <v>0.75</v>
      </c>
    </row>
    <row r="20" spans="1:26" ht="16.05" customHeight="1">
      <c r="A20" s="106" t="s">
        <v>886</v>
      </c>
      <c r="B20" s="106" t="s">
        <v>887</v>
      </c>
      <c r="C20" s="38">
        <v>0.25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0.25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0.25</v>
      </c>
      <c r="R20" s="38">
        <v>0</v>
      </c>
      <c r="S20" s="38">
        <v>0</v>
      </c>
      <c r="T20" s="38">
        <v>0.25</v>
      </c>
      <c r="U20" s="38">
        <v>0</v>
      </c>
      <c r="V20" s="38">
        <f t="shared" si="0"/>
        <v>0.5</v>
      </c>
      <c r="W20" s="38">
        <v>0</v>
      </c>
      <c r="X20" s="38">
        <v>0</v>
      </c>
      <c r="Y20" s="38">
        <v>0.25</v>
      </c>
      <c r="Z20" s="38">
        <f>SUM(W20:Y20)</f>
        <v>0.25</v>
      </c>
    </row>
    <row r="21" spans="1:26" ht="16.05" customHeight="1">
      <c r="A21" s="106" t="s">
        <v>888</v>
      </c>
      <c r="B21" s="106" t="s">
        <v>889</v>
      </c>
      <c r="C21" s="38">
        <v>0</v>
      </c>
      <c r="D21" s="38">
        <v>0</v>
      </c>
      <c r="E21" s="38">
        <v>0</v>
      </c>
      <c r="F21" s="38">
        <v>0</v>
      </c>
      <c r="G21" s="38">
        <v>0.25</v>
      </c>
      <c r="H21" s="38">
        <v>0</v>
      </c>
      <c r="I21" s="38">
        <v>0</v>
      </c>
      <c r="J21" s="38">
        <v>0</v>
      </c>
      <c r="K21" s="38">
        <v>0.25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0.25</v>
      </c>
      <c r="R21" s="38">
        <v>0</v>
      </c>
      <c r="S21" s="38">
        <v>0</v>
      </c>
      <c r="T21" s="38">
        <v>0</v>
      </c>
      <c r="U21" s="38">
        <v>0</v>
      </c>
      <c r="V21" s="38">
        <f t="shared" si="0"/>
        <v>0.25</v>
      </c>
      <c r="W21" s="38">
        <v>0</v>
      </c>
      <c r="X21" s="38">
        <v>0.25</v>
      </c>
      <c r="Y21" s="38">
        <v>0.25</v>
      </c>
      <c r="Z21" s="38">
        <f>SUM(W21:Y21)</f>
        <v>0.5</v>
      </c>
    </row>
    <row r="22" spans="1:26" ht="16.05" customHeight="1">
      <c r="A22" s="106" t="s">
        <v>890</v>
      </c>
      <c r="B22" s="106" t="s">
        <v>891</v>
      </c>
      <c r="C22" s="38">
        <v>0.25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0.25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0.25</v>
      </c>
      <c r="R22" s="38">
        <v>0</v>
      </c>
      <c r="S22" s="38">
        <v>0</v>
      </c>
      <c r="T22" s="38">
        <v>0.25</v>
      </c>
      <c r="U22" s="38">
        <v>0</v>
      </c>
      <c r="V22" s="38">
        <f t="shared" si="0"/>
        <v>0.5</v>
      </c>
      <c r="W22" s="38">
        <v>0</v>
      </c>
      <c r="X22" s="38">
        <v>0</v>
      </c>
      <c r="Y22" s="38">
        <v>0</v>
      </c>
      <c r="Z22" s="38">
        <v>0</v>
      </c>
    </row>
    <row r="23" spans="1:26" ht="16.05" customHeight="1">
      <c r="A23" s="106" t="s">
        <v>892</v>
      </c>
      <c r="B23" s="106" t="s">
        <v>893</v>
      </c>
      <c r="C23" s="38">
        <v>0.25</v>
      </c>
      <c r="D23" s="38">
        <v>0</v>
      </c>
      <c r="E23" s="38">
        <v>0.25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0.5</v>
      </c>
      <c r="L23" s="38">
        <v>0</v>
      </c>
      <c r="M23" s="38">
        <v>0</v>
      </c>
      <c r="N23" s="38">
        <v>0</v>
      </c>
      <c r="O23" s="38">
        <v>0.25</v>
      </c>
      <c r="P23" s="38">
        <v>0</v>
      </c>
      <c r="Q23" s="38">
        <v>0.25</v>
      </c>
      <c r="R23" s="38">
        <v>0</v>
      </c>
      <c r="S23" s="38">
        <v>0</v>
      </c>
      <c r="T23" s="38">
        <v>0.25</v>
      </c>
      <c r="U23" s="38">
        <v>0</v>
      </c>
      <c r="V23" s="38">
        <f t="shared" si="0"/>
        <v>0.75</v>
      </c>
      <c r="W23" s="38">
        <v>0.25</v>
      </c>
      <c r="X23" s="38">
        <v>0</v>
      </c>
      <c r="Y23" s="38">
        <v>0</v>
      </c>
      <c r="Z23" s="38">
        <f>SUM(W23:Y23)</f>
        <v>0.25</v>
      </c>
    </row>
    <row r="24" spans="1:26" ht="16.05" customHeight="1">
      <c r="A24" s="106" t="s">
        <v>894</v>
      </c>
      <c r="B24" s="106" t="s">
        <v>895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0.25</v>
      </c>
      <c r="R24" s="38">
        <v>0</v>
      </c>
      <c r="S24" s="38">
        <v>0</v>
      </c>
      <c r="T24" s="38">
        <v>0.25</v>
      </c>
      <c r="U24" s="38">
        <v>0</v>
      </c>
      <c r="V24" s="38">
        <f t="shared" si="0"/>
        <v>0.5</v>
      </c>
      <c r="W24" s="38">
        <v>0</v>
      </c>
      <c r="X24" s="38">
        <v>0</v>
      </c>
      <c r="Y24" s="38">
        <v>0.25</v>
      </c>
      <c r="Z24" s="38">
        <f>SUM(W24:Y24)</f>
        <v>0.25</v>
      </c>
    </row>
    <row r="25" spans="1:26" ht="16.05" customHeight="1">
      <c r="A25" s="106" t="s">
        <v>896</v>
      </c>
      <c r="B25" s="106" t="s">
        <v>897</v>
      </c>
      <c r="C25" s="38">
        <v>0.25</v>
      </c>
      <c r="D25" s="38">
        <v>0</v>
      </c>
      <c r="E25" s="38">
        <v>0.25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0.5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0.25</v>
      </c>
      <c r="R25" s="38">
        <v>0</v>
      </c>
      <c r="S25" s="38">
        <v>0.25</v>
      </c>
      <c r="T25" s="38">
        <v>0</v>
      </c>
      <c r="U25" s="38">
        <v>0</v>
      </c>
      <c r="V25" s="38">
        <f t="shared" si="0"/>
        <v>0.5</v>
      </c>
      <c r="W25" s="38">
        <v>0</v>
      </c>
      <c r="X25" s="38">
        <v>0</v>
      </c>
      <c r="Y25" s="38">
        <v>0</v>
      </c>
      <c r="Z25" s="38">
        <v>0</v>
      </c>
    </row>
    <row r="26" spans="1:26" ht="16.05" customHeight="1">
      <c r="A26" s="106" t="s">
        <v>898</v>
      </c>
      <c r="B26" s="106" t="s">
        <v>899</v>
      </c>
      <c r="C26" s="38">
        <v>0.25</v>
      </c>
      <c r="D26" s="38">
        <v>0</v>
      </c>
      <c r="E26" s="38">
        <v>0.25</v>
      </c>
      <c r="F26" s="38">
        <v>0</v>
      </c>
      <c r="G26" s="38">
        <v>0.25</v>
      </c>
      <c r="H26" s="38">
        <v>0.25</v>
      </c>
      <c r="I26" s="38">
        <v>0</v>
      </c>
      <c r="J26" s="38">
        <v>0</v>
      </c>
      <c r="K26" s="38">
        <f>SUM(C26:J26)</f>
        <v>1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0.25</v>
      </c>
      <c r="R26" s="38">
        <v>0.25</v>
      </c>
      <c r="S26" s="38">
        <v>0</v>
      </c>
      <c r="T26" s="38">
        <v>0</v>
      </c>
      <c r="U26" s="38">
        <v>0</v>
      </c>
      <c r="V26" s="38">
        <f t="shared" si="0"/>
        <v>0.5</v>
      </c>
      <c r="W26" s="38">
        <v>0.25</v>
      </c>
      <c r="X26" s="38">
        <v>0</v>
      </c>
      <c r="Y26" s="38">
        <v>0</v>
      </c>
      <c r="Z26" s="38">
        <f>SUM(W26:Y26)</f>
        <v>0.25</v>
      </c>
    </row>
    <row r="27" spans="1:26" ht="16.05" customHeight="1">
      <c r="A27" s="106" t="s">
        <v>900</v>
      </c>
      <c r="B27" s="106" t="s">
        <v>901</v>
      </c>
      <c r="C27" s="38">
        <v>0.25</v>
      </c>
      <c r="D27" s="38">
        <v>0.25</v>
      </c>
      <c r="E27" s="38">
        <v>0</v>
      </c>
      <c r="F27" s="38">
        <v>0</v>
      </c>
      <c r="G27" s="38">
        <v>0.25</v>
      </c>
      <c r="H27" s="38">
        <v>0</v>
      </c>
      <c r="I27" s="38">
        <v>0</v>
      </c>
      <c r="J27" s="38">
        <v>0</v>
      </c>
      <c r="K27" s="38">
        <f>SUM(C27:J27)</f>
        <v>0.75</v>
      </c>
      <c r="L27" s="38">
        <v>0</v>
      </c>
      <c r="M27" s="38">
        <v>0</v>
      </c>
      <c r="N27" s="38">
        <v>0</v>
      </c>
      <c r="O27" s="38">
        <v>0.25</v>
      </c>
      <c r="P27" s="38">
        <v>0</v>
      </c>
      <c r="Q27" s="38">
        <v>0.25</v>
      </c>
      <c r="R27" s="38">
        <v>0</v>
      </c>
      <c r="S27" s="38">
        <v>0</v>
      </c>
      <c r="T27" s="38">
        <v>0</v>
      </c>
      <c r="U27" s="38">
        <v>0</v>
      </c>
      <c r="V27" s="38">
        <f t="shared" si="0"/>
        <v>0.5</v>
      </c>
      <c r="W27" s="38">
        <v>0.25</v>
      </c>
      <c r="X27" s="38">
        <v>0</v>
      </c>
      <c r="Y27" s="38">
        <v>0</v>
      </c>
      <c r="Z27" s="38">
        <f>SUM(W27:Y27)</f>
        <v>0.25</v>
      </c>
    </row>
    <row r="28" spans="1:26" ht="16.05" customHeight="1">
      <c r="A28" s="106" t="s">
        <v>902</v>
      </c>
      <c r="B28" s="106" t="s">
        <v>903</v>
      </c>
      <c r="C28" s="38">
        <v>0.5</v>
      </c>
      <c r="D28" s="38">
        <v>0.25</v>
      </c>
      <c r="E28" s="38">
        <v>0</v>
      </c>
      <c r="F28" s="38">
        <v>0.25</v>
      </c>
      <c r="G28" s="38">
        <v>0</v>
      </c>
      <c r="H28" s="38">
        <v>0</v>
      </c>
      <c r="I28" s="38">
        <v>0</v>
      </c>
      <c r="J28" s="38">
        <v>0</v>
      </c>
      <c r="K28" s="38">
        <f>SUM(C28:J28)</f>
        <v>1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0.25</v>
      </c>
      <c r="R28" s="38">
        <v>0</v>
      </c>
      <c r="S28" s="38">
        <v>0.25</v>
      </c>
      <c r="T28" s="38">
        <v>0</v>
      </c>
      <c r="U28" s="38">
        <v>0</v>
      </c>
      <c r="V28" s="38">
        <f t="shared" si="0"/>
        <v>0.5</v>
      </c>
      <c r="W28" s="38">
        <v>0</v>
      </c>
      <c r="X28" s="38">
        <v>0</v>
      </c>
      <c r="Y28" s="38">
        <v>0</v>
      </c>
      <c r="Z28" s="38">
        <v>0</v>
      </c>
    </row>
    <row r="29" spans="1:26" ht="16.05" customHeight="1">
      <c r="A29" s="106" t="s">
        <v>904</v>
      </c>
      <c r="B29" s="106" t="s">
        <v>905</v>
      </c>
      <c r="C29" s="38">
        <v>0.25</v>
      </c>
      <c r="D29" s="38">
        <v>0.25</v>
      </c>
      <c r="E29" s="38">
        <v>0</v>
      </c>
      <c r="F29" s="38">
        <v>0</v>
      </c>
      <c r="G29" s="38">
        <v>0.25</v>
      </c>
      <c r="H29" s="38">
        <v>0</v>
      </c>
      <c r="I29" s="38">
        <v>0</v>
      </c>
      <c r="J29" s="38">
        <v>0</v>
      </c>
      <c r="K29" s="38">
        <f>SUM(C29:J29)</f>
        <v>0.75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0.25</v>
      </c>
      <c r="R29" s="38">
        <v>0</v>
      </c>
      <c r="S29" s="38">
        <v>0.25</v>
      </c>
      <c r="T29" s="38">
        <v>0</v>
      </c>
      <c r="U29" s="38">
        <v>0</v>
      </c>
      <c r="V29" s="38">
        <f t="shared" si="0"/>
        <v>0.5</v>
      </c>
      <c r="W29" s="38">
        <v>0.25</v>
      </c>
      <c r="X29" s="38">
        <v>0</v>
      </c>
      <c r="Y29" s="38">
        <v>0</v>
      </c>
      <c r="Z29" s="38">
        <f>SUM(W29:Y29)</f>
        <v>0.25</v>
      </c>
    </row>
    <row r="30" spans="1:26" ht="16.05" customHeight="1">
      <c r="A30" s="106" t="s">
        <v>906</v>
      </c>
      <c r="B30" s="106" t="s">
        <v>907</v>
      </c>
      <c r="C30" s="38">
        <v>0.25</v>
      </c>
      <c r="D30" s="38">
        <v>0</v>
      </c>
      <c r="E30" s="38">
        <v>0.25</v>
      </c>
      <c r="F30" s="38">
        <v>0.25</v>
      </c>
      <c r="G30" s="38">
        <v>0.25</v>
      </c>
      <c r="H30" s="38">
        <v>0.25</v>
      </c>
      <c r="I30" s="38">
        <v>0</v>
      </c>
      <c r="J30" s="38">
        <v>0</v>
      </c>
      <c r="K30" s="38">
        <f>SUM(C30:J30)</f>
        <v>1.25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0.25</v>
      </c>
      <c r="R30" s="38">
        <v>0.25</v>
      </c>
      <c r="S30" s="38">
        <v>0.25</v>
      </c>
      <c r="T30" s="38">
        <v>0</v>
      </c>
      <c r="U30" s="38">
        <v>0</v>
      </c>
      <c r="V30" s="38">
        <f t="shared" si="0"/>
        <v>0.75</v>
      </c>
      <c r="W30" s="38">
        <v>0.25</v>
      </c>
      <c r="X30" s="38">
        <v>0</v>
      </c>
      <c r="Y30" s="38">
        <v>0</v>
      </c>
      <c r="Z30" s="38">
        <f>SUM(W30:Y30)</f>
        <v>0.25</v>
      </c>
    </row>
    <row r="31" spans="1:26" ht="16.05" customHeight="1">
      <c r="A31" s="106" t="s">
        <v>908</v>
      </c>
      <c r="B31" s="106" t="s">
        <v>909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0.25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f t="shared" si="0"/>
        <v>0.25</v>
      </c>
      <c r="W31" s="38">
        <v>0</v>
      </c>
      <c r="X31" s="38">
        <v>0</v>
      </c>
      <c r="Y31" s="38">
        <v>0</v>
      </c>
      <c r="Z31" s="38">
        <v>0</v>
      </c>
    </row>
    <row r="32" spans="1:26" ht="16.05" customHeight="1">
      <c r="A32" s="106" t="s">
        <v>910</v>
      </c>
      <c r="B32" s="106" t="s">
        <v>911</v>
      </c>
      <c r="C32" s="38">
        <v>0</v>
      </c>
      <c r="D32" s="38">
        <v>0</v>
      </c>
      <c r="E32" s="38">
        <v>0</v>
      </c>
      <c r="F32" s="38">
        <v>0</v>
      </c>
      <c r="G32" s="38">
        <v>0.25</v>
      </c>
      <c r="H32" s="38">
        <v>0</v>
      </c>
      <c r="I32" s="38">
        <v>0</v>
      </c>
      <c r="J32" s="38">
        <v>0</v>
      </c>
      <c r="K32" s="38">
        <f>SUM(C32:J32)</f>
        <v>0.25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0.25</v>
      </c>
      <c r="R32" s="38">
        <v>0</v>
      </c>
      <c r="S32" s="38">
        <v>0.25</v>
      </c>
      <c r="T32" s="38">
        <v>0</v>
      </c>
      <c r="U32" s="38">
        <v>0.25</v>
      </c>
      <c r="V32" s="38">
        <f t="shared" si="0"/>
        <v>0.75</v>
      </c>
      <c r="W32" s="38">
        <v>0</v>
      </c>
      <c r="X32" s="38">
        <v>0</v>
      </c>
      <c r="Y32" s="38">
        <v>0</v>
      </c>
      <c r="Z32" s="38">
        <v>0</v>
      </c>
    </row>
    <row r="33" spans="1:26" ht="16.05" customHeight="1">
      <c r="A33" s="106" t="s">
        <v>912</v>
      </c>
      <c r="B33" s="106" t="s">
        <v>913</v>
      </c>
      <c r="C33" s="38">
        <v>0</v>
      </c>
      <c r="D33" s="38">
        <v>0</v>
      </c>
      <c r="E33" s="38">
        <v>0</v>
      </c>
      <c r="F33" s="38">
        <v>0</v>
      </c>
      <c r="G33" s="38">
        <v>0.25</v>
      </c>
      <c r="H33" s="38">
        <v>0</v>
      </c>
      <c r="I33" s="38">
        <v>0</v>
      </c>
      <c r="J33" s="38">
        <v>0</v>
      </c>
      <c r="K33" s="38">
        <f>SUM(C33:J33)</f>
        <v>0.25</v>
      </c>
      <c r="L33" s="38">
        <v>0</v>
      </c>
      <c r="M33" s="38">
        <v>0</v>
      </c>
      <c r="N33" s="38">
        <v>0</v>
      </c>
      <c r="O33" s="38">
        <v>0.25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f t="shared" si="0"/>
        <v>0.25</v>
      </c>
      <c r="W33" s="38">
        <v>0</v>
      </c>
      <c r="X33" s="38">
        <v>0</v>
      </c>
      <c r="Y33" s="38">
        <v>0</v>
      </c>
      <c r="Z33" s="38">
        <v>0</v>
      </c>
    </row>
    <row r="34" spans="1:26" ht="16.05" customHeight="1">
      <c r="A34" s="106" t="s">
        <v>914</v>
      </c>
      <c r="B34" s="106" t="s">
        <v>915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0.25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0.25</v>
      </c>
      <c r="V34" s="38">
        <f t="shared" si="0"/>
        <v>0.5</v>
      </c>
      <c r="W34" s="38">
        <v>0</v>
      </c>
      <c r="X34" s="38">
        <v>0</v>
      </c>
      <c r="Y34" s="38">
        <v>0</v>
      </c>
      <c r="Z34" s="38">
        <v>0</v>
      </c>
    </row>
    <row r="35" spans="1:26" ht="16.05" customHeight="1">
      <c r="A35" s="106" t="s">
        <v>916</v>
      </c>
      <c r="B35" s="106" t="s">
        <v>917</v>
      </c>
      <c r="C35" s="38">
        <v>0.25</v>
      </c>
      <c r="D35" s="38">
        <v>0</v>
      </c>
      <c r="E35" s="38">
        <v>0</v>
      </c>
      <c r="F35" s="38">
        <v>0</v>
      </c>
      <c r="G35" s="38">
        <v>0.25</v>
      </c>
      <c r="H35" s="38">
        <v>0</v>
      </c>
      <c r="I35" s="38">
        <v>0</v>
      </c>
      <c r="J35" s="38">
        <v>0</v>
      </c>
      <c r="K35" s="38">
        <f>SUM(C35:J35)</f>
        <v>0.5</v>
      </c>
      <c r="L35" s="38">
        <v>0</v>
      </c>
      <c r="M35" s="38">
        <v>0.1</v>
      </c>
      <c r="N35" s="38">
        <f>SUM(L35:M35)</f>
        <v>0.1</v>
      </c>
      <c r="O35" s="38">
        <v>0</v>
      </c>
      <c r="P35" s="38">
        <v>0</v>
      </c>
      <c r="Q35" s="38">
        <v>0.25</v>
      </c>
      <c r="R35" s="38">
        <v>0</v>
      </c>
      <c r="S35" s="38">
        <v>0</v>
      </c>
      <c r="T35" s="38">
        <v>0</v>
      </c>
      <c r="U35" s="38">
        <v>0</v>
      </c>
      <c r="V35" s="38">
        <f t="shared" si="0"/>
        <v>0.25</v>
      </c>
      <c r="W35" s="38">
        <v>0</v>
      </c>
      <c r="X35" s="38">
        <v>0</v>
      </c>
      <c r="Y35" s="38">
        <v>0</v>
      </c>
      <c r="Z35" s="38">
        <v>0</v>
      </c>
    </row>
    <row r="36" spans="1:26" ht="16.05" customHeight="1">
      <c r="A36" s="106" t="s">
        <v>918</v>
      </c>
      <c r="B36" s="106" t="s">
        <v>919</v>
      </c>
      <c r="C36" s="38">
        <v>0.25</v>
      </c>
      <c r="D36" s="38">
        <v>0</v>
      </c>
      <c r="E36" s="38">
        <v>0.25</v>
      </c>
      <c r="F36" s="38">
        <v>0</v>
      </c>
      <c r="G36" s="38">
        <v>0</v>
      </c>
      <c r="H36" s="38">
        <v>0</v>
      </c>
      <c r="I36" s="38">
        <v>0</v>
      </c>
      <c r="J36" s="38">
        <v>0.25</v>
      </c>
      <c r="K36" s="38">
        <f>SUM(C36:J36)</f>
        <v>0.75</v>
      </c>
      <c r="L36" s="38">
        <v>0</v>
      </c>
      <c r="M36" s="38">
        <v>0</v>
      </c>
      <c r="N36" s="38">
        <v>0</v>
      </c>
      <c r="O36" s="38">
        <v>0.25</v>
      </c>
      <c r="P36" s="38">
        <v>0</v>
      </c>
      <c r="Q36" s="38">
        <v>0.25</v>
      </c>
      <c r="R36" s="38">
        <v>0</v>
      </c>
      <c r="S36" s="38">
        <v>0</v>
      </c>
      <c r="T36" s="38">
        <v>0</v>
      </c>
      <c r="U36" s="38">
        <v>0</v>
      </c>
      <c r="V36" s="38">
        <f t="shared" si="0"/>
        <v>0.5</v>
      </c>
      <c r="W36" s="38">
        <v>0.25</v>
      </c>
      <c r="X36" s="38">
        <v>0</v>
      </c>
      <c r="Y36" s="38">
        <v>0</v>
      </c>
      <c r="Z36" s="38">
        <f>SUM(W36:Y36)</f>
        <v>0.25</v>
      </c>
    </row>
    <row r="37" spans="1:26" ht="16.05" customHeight="1">
      <c r="A37" s="106" t="s">
        <v>920</v>
      </c>
      <c r="B37" s="106" t="s">
        <v>921</v>
      </c>
      <c r="C37" s="38">
        <v>0.25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f>SUM(C37:J37)</f>
        <v>0.25</v>
      </c>
      <c r="L37" s="38">
        <v>0</v>
      </c>
      <c r="M37" s="38">
        <v>0.1</v>
      </c>
      <c r="N37" s="38">
        <f>SUM(L37:M37)</f>
        <v>0.1</v>
      </c>
      <c r="O37" s="38">
        <v>0</v>
      </c>
      <c r="P37" s="38">
        <v>0</v>
      </c>
      <c r="Q37" s="38">
        <v>0.25</v>
      </c>
      <c r="R37" s="38">
        <v>0</v>
      </c>
      <c r="S37" s="38">
        <v>0</v>
      </c>
      <c r="T37" s="38">
        <v>0</v>
      </c>
      <c r="U37" s="38">
        <v>0</v>
      </c>
      <c r="V37" s="38">
        <f t="shared" si="0"/>
        <v>0.25</v>
      </c>
      <c r="W37" s="38">
        <v>0.25</v>
      </c>
      <c r="X37" s="38">
        <v>0.25</v>
      </c>
      <c r="Y37" s="38">
        <v>0</v>
      </c>
      <c r="Z37" s="38">
        <f>SUM(W37:Y37)</f>
        <v>0.5</v>
      </c>
    </row>
    <row r="38" spans="1:26" ht="16.05" customHeight="1">
      <c r="A38" s="106" t="s">
        <v>922</v>
      </c>
      <c r="B38" s="106" t="s">
        <v>923</v>
      </c>
      <c r="C38" s="38">
        <v>0.25</v>
      </c>
      <c r="D38" s="38">
        <v>0</v>
      </c>
      <c r="E38" s="38">
        <v>0.25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f>SUM(C38:J38)</f>
        <v>0.5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0.25</v>
      </c>
      <c r="R38" s="38">
        <v>0</v>
      </c>
      <c r="S38" s="38">
        <v>0</v>
      </c>
      <c r="T38" s="38">
        <v>0</v>
      </c>
      <c r="U38" s="38">
        <v>0</v>
      </c>
      <c r="V38" s="38">
        <f t="shared" si="0"/>
        <v>0.25</v>
      </c>
      <c r="W38" s="38">
        <v>0</v>
      </c>
      <c r="X38" s="38">
        <v>0</v>
      </c>
      <c r="Y38" s="38">
        <v>0</v>
      </c>
      <c r="Z38" s="38">
        <v>0</v>
      </c>
    </row>
  </sheetData>
  <mergeCells count="32">
    <mergeCell ref="F5:F6"/>
    <mergeCell ref="D5:D6"/>
    <mergeCell ref="H5:H6"/>
    <mergeCell ref="I5:I6"/>
    <mergeCell ref="A1:B2"/>
    <mergeCell ref="C1:Z1"/>
    <mergeCell ref="C2:K2"/>
    <mergeCell ref="L2:M2"/>
    <mergeCell ref="R2:V2"/>
    <mergeCell ref="W2:Z2"/>
    <mergeCell ref="A3:B3"/>
    <mergeCell ref="K3:K6"/>
    <mergeCell ref="N3:N6"/>
    <mergeCell ref="V3:V6"/>
    <mergeCell ref="Z3:Z6"/>
    <mergeCell ref="A4:B4"/>
    <mergeCell ref="G5:G6"/>
    <mergeCell ref="A5:B5"/>
    <mergeCell ref="X5:X6"/>
    <mergeCell ref="Y5:Y6"/>
    <mergeCell ref="R5:R6"/>
    <mergeCell ref="S5:S6"/>
    <mergeCell ref="T5:T6"/>
    <mergeCell ref="U5:U6"/>
    <mergeCell ref="W5:W6"/>
    <mergeCell ref="J5:J6"/>
    <mergeCell ref="C5:C6"/>
    <mergeCell ref="L5:L6"/>
    <mergeCell ref="M5:M6"/>
    <mergeCell ref="P5:P6"/>
    <mergeCell ref="Q5:Q6"/>
    <mergeCell ref="E5:E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37"/>
  <sheetViews>
    <sheetView tabSelected="1" workbookViewId="0">
      <selection activeCell="V3" sqref="V3:V6"/>
    </sheetView>
  </sheetViews>
  <sheetFormatPr defaultRowHeight="14.4"/>
  <cols>
    <col min="1" max="1" width="12.33203125" customWidth="1"/>
    <col min="3" max="3" width="10.77734375" customWidth="1"/>
    <col min="4" max="4" width="11.6640625" customWidth="1"/>
    <col min="5" max="5" width="11.88671875" customWidth="1"/>
    <col min="7" max="7" width="21.109375" customWidth="1"/>
    <col min="8" max="8" width="15.33203125" customWidth="1"/>
    <col min="9" max="9" width="11.5546875" customWidth="1"/>
    <col min="10" max="10" width="11.21875" customWidth="1"/>
    <col min="11" max="11" width="11.109375" customWidth="1"/>
    <col min="12" max="12" width="11.44140625" customWidth="1"/>
    <col min="17" max="17" width="13.21875" customWidth="1"/>
    <col min="18" max="18" width="11.33203125" customWidth="1"/>
    <col min="19" max="19" width="11.6640625" customWidth="1"/>
    <col min="25" max="25" width="11.109375" customWidth="1"/>
    <col min="27" max="27" width="11.5546875" customWidth="1"/>
  </cols>
  <sheetData>
    <row r="1" spans="1:29" ht="35.25" customHeight="1">
      <c r="A1" s="199" t="s">
        <v>1001</v>
      </c>
      <c r="B1" s="199"/>
      <c r="C1" s="191" t="s">
        <v>1004</v>
      </c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</row>
    <row r="2" spans="1:29" ht="14.25" customHeight="1">
      <c r="A2" s="199"/>
      <c r="B2" s="199"/>
      <c r="C2" s="192" t="s">
        <v>0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81" t="s">
        <v>2</v>
      </c>
      <c r="O2" s="81"/>
      <c r="P2" s="192" t="s">
        <v>3</v>
      </c>
      <c r="Q2" s="192"/>
      <c r="R2" s="192"/>
      <c r="S2" s="192"/>
      <c r="T2" s="192"/>
      <c r="U2" s="192"/>
      <c r="V2" s="192"/>
      <c r="W2" s="192" t="s">
        <v>4</v>
      </c>
      <c r="X2" s="192"/>
      <c r="Y2" s="192"/>
      <c r="Z2" s="192"/>
      <c r="AA2" s="200" t="s">
        <v>1</v>
      </c>
      <c r="AB2" s="200"/>
      <c r="AC2" s="200"/>
    </row>
    <row r="3" spans="1:29" ht="14.25" customHeight="1">
      <c r="A3" s="193" t="s">
        <v>5</v>
      </c>
      <c r="B3" s="193"/>
      <c r="C3" s="47">
        <v>43030</v>
      </c>
      <c r="D3" s="47">
        <v>43033</v>
      </c>
      <c r="E3" s="47">
        <v>43033</v>
      </c>
      <c r="F3" s="47">
        <v>43041</v>
      </c>
      <c r="G3" s="47">
        <v>43047</v>
      </c>
      <c r="H3" s="47">
        <v>43047</v>
      </c>
      <c r="I3" s="47">
        <v>43051</v>
      </c>
      <c r="J3" s="47">
        <v>43054</v>
      </c>
      <c r="K3" s="47">
        <v>43029</v>
      </c>
      <c r="L3" s="47">
        <v>43035</v>
      </c>
      <c r="M3" s="180" t="s">
        <v>6</v>
      </c>
      <c r="N3" s="47">
        <v>43046</v>
      </c>
      <c r="O3" s="193" t="s">
        <v>8</v>
      </c>
      <c r="P3" s="47">
        <v>43047</v>
      </c>
      <c r="Q3" s="47">
        <v>43036</v>
      </c>
      <c r="R3" s="47">
        <v>43026</v>
      </c>
      <c r="S3" s="47">
        <v>43033</v>
      </c>
      <c r="T3" s="47">
        <v>0</v>
      </c>
      <c r="U3" s="47">
        <v>0</v>
      </c>
      <c r="V3" s="180" t="s">
        <v>9</v>
      </c>
      <c r="W3" s="47">
        <v>43048</v>
      </c>
      <c r="X3" s="47" t="s">
        <v>925</v>
      </c>
      <c r="Y3" s="47">
        <v>43033</v>
      </c>
      <c r="Z3" s="193" t="s">
        <v>10</v>
      </c>
      <c r="AA3" s="48">
        <v>43054</v>
      </c>
      <c r="AB3" s="49"/>
      <c r="AC3" s="197" t="s">
        <v>7</v>
      </c>
    </row>
    <row r="4" spans="1:29" ht="78">
      <c r="A4" s="193" t="s">
        <v>11</v>
      </c>
      <c r="B4" s="193"/>
      <c r="C4" s="50" t="s">
        <v>926</v>
      </c>
      <c r="D4" s="50" t="s">
        <v>927</v>
      </c>
      <c r="E4" s="50" t="s">
        <v>928</v>
      </c>
      <c r="F4" s="50" t="s">
        <v>929</v>
      </c>
      <c r="G4" s="50" t="s">
        <v>930</v>
      </c>
      <c r="H4" s="50" t="s">
        <v>931</v>
      </c>
      <c r="I4" s="50" t="s">
        <v>932</v>
      </c>
      <c r="J4" s="50" t="s">
        <v>933</v>
      </c>
      <c r="K4" s="50" t="s">
        <v>23</v>
      </c>
      <c r="L4" s="50" t="s">
        <v>29</v>
      </c>
      <c r="M4" s="180"/>
      <c r="N4" s="50" t="s">
        <v>934</v>
      </c>
      <c r="O4" s="193"/>
      <c r="P4" s="50" t="s">
        <v>210</v>
      </c>
      <c r="Q4" s="50" t="s">
        <v>438</v>
      </c>
      <c r="R4" s="50" t="s">
        <v>34</v>
      </c>
      <c r="S4" s="50" t="s">
        <v>120</v>
      </c>
      <c r="T4" s="50" t="s">
        <v>600</v>
      </c>
      <c r="U4" s="50" t="s">
        <v>599</v>
      </c>
      <c r="V4" s="180"/>
      <c r="W4" s="50" t="s">
        <v>857</v>
      </c>
      <c r="X4" s="50" t="s">
        <v>130</v>
      </c>
      <c r="Y4" s="50" t="s">
        <v>859</v>
      </c>
      <c r="Z4" s="193"/>
      <c r="AA4" s="49" t="s">
        <v>935</v>
      </c>
      <c r="AB4" s="49"/>
      <c r="AC4" s="197"/>
    </row>
    <row r="5" spans="1:29" ht="27" customHeight="1">
      <c r="A5" s="193" t="s">
        <v>13</v>
      </c>
      <c r="B5" s="193"/>
      <c r="C5" s="193" t="s">
        <v>213</v>
      </c>
      <c r="D5" s="193" t="s">
        <v>14</v>
      </c>
      <c r="E5" s="193" t="s">
        <v>132</v>
      </c>
      <c r="F5" s="193" t="s">
        <v>603</v>
      </c>
      <c r="G5" s="193" t="s">
        <v>14</v>
      </c>
      <c r="H5" s="193" t="s">
        <v>16</v>
      </c>
      <c r="I5" s="193" t="s">
        <v>213</v>
      </c>
      <c r="J5" s="193" t="s">
        <v>936</v>
      </c>
      <c r="K5" s="193"/>
      <c r="L5" s="193" t="s">
        <v>937</v>
      </c>
      <c r="M5" s="180"/>
      <c r="N5" s="193" t="s">
        <v>354</v>
      </c>
      <c r="O5" s="193"/>
      <c r="P5" s="193" t="s">
        <v>356</v>
      </c>
      <c r="Q5" s="193"/>
      <c r="R5" s="198"/>
      <c r="S5" s="195" t="s">
        <v>137</v>
      </c>
      <c r="T5" s="195"/>
      <c r="U5" s="195"/>
      <c r="V5" s="180"/>
      <c r="W5" s="193" t="s">
        <v>14</v>
      </c>
      <c r="X5" s="193" t="s">
        <v>357</v>
      </c>
      <c r="Y5" s="193" t="s">
        <v>14</v>
      </c>
      <c r="Z5" s="193"/>
      <c r="AA5" s="194" t="s">
        <v>47</v>
      </c>
      <c r="AB5" s="194"/>
      <c r="AC5" s="197"/>
    </row>
    <row r="6" spans="1:29" ht="15.6">
      <c r="A6" s="50" t="s">
        <v>17</v>
      </c>
      <c r="B6" s="50" t="s">
        <v>18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80"/>
      <c r="N6" s="193"/>
      <c r="O6" s="193"/>
      <c r="P6" s="193"/>
      <c r="Q6" s="193"/>
      <c r="R6" s="198"/>
      <c r="S6" s="196"/>
      <c r="T6" s="196"/>
      <c r="U6" s="196"/>
      <c r="V6" s="180"/>
      <c r="W6" s="193"/>
      <c r="X6" s="193"/>
      <c r="Y6" s="193"/>
      <c r="Z6" s="193"/>
      <c r="AA6" s="194"/>
      <c r="AB6" s="194"/>
      <c r="AC6" s="197"/>
    </row>
    <row r="7" spans="1:29">
      <c r="A7" s="152" t="s">
        <v>938</v>
      </c>
      <c r="B7" s="152" t="s">
        <v>939</v>
      </c>
      <c r="C7" s="153">
        <v>0.5</v>
      </c>
      <c r="D7" s="153">
        <v>0</v>
      </c>
      <c r="E7" s="38">
        <v>0</v>
      </c>
      <c r="F7" s="153">
        <v>0</v>
      </c>
      <c r="G7" s="153">
        <v>0</v>
      </c>
      <c r="H7" s="153">
        <v>0</v>
      </c>
      <c r="I7" s="153">
        <v>0.25</v>
      </c>
      <c r="J7" s="153">
        <v>0</v>
      </c>
      <c r="K7" s="153">
        <v>0</v>
      </c>
      <c r="L7" s="153">
        <v>0.25</v>
      </c>
      <c r="M7" s="153">
        <f t="shared" ref="M7:M17" si="0">SUM(C7:L7)</f>
        <v>1</v>
      </c>
      <c r="N7" s="153">
        <v>0</v>
      </c>
      <c r="O7" s="153">
        <v>0</v>
      </c>
      <c r="P7" s="153">
        <v>0</v>
      </c>
      <c r="Q7" s="153">
        <v>0</v>
      </c>
      <c r="R7" s="153">
        <v>0</v>
      </c>
      <c r="S7" s="153">
        <v>0.25</v>
      </c>
      <c r="T7" s="153">
        <v>0</v>
      </c>
      <c r="U7" s="153">
        <v>0</v>
      </c>
      <c r="V7" s="38">
        <f>SUM(P7:U7)</f>
        <v>0.25</v>
      </c>
      <c r="W7" s="38">
        <v>0</v>
      </c>
      <c r="X7" s="153">
        <v>0</v>
      </c>
      <c r="Y7" s="153">
        <v>0</v>
      </c>
      <c r="Z7" s="38">
        <f>SUM(W7,X7,Y7)</f>
        <v>0</v>
      </c>
      <c r="AA7" s="154">
        <v>0</v>
      </c>
      <c r="AB7" s="154">
        <v>0</v>
      </c>
      <c r="AC7" s="154">
        <f>AA7</f>
        <v>0</v>
      </c>
    </row>
    <row r="8" spans="1:29">
      <c r="A8" s="152" t="s">
        <v>940</v>
      </c>
      <c r="B8" s="152" t="s">
        <v>941</v>
      </c>
      <c r="C8" s="153">
        <v>0</v>
      </c>
      <c r="D8" s="38">
        <v>0.25</v>
      </c>
      <c r="E8" s="153">
        <v>0</v>
      </c>
      <c r="F8" s="153">
        <v>0</v>
      </c>
      <c r="G8" s="153">
        <v>0</v>
      </c>
      <c r="H8" s="153">
        <v>0</v>
      </c>
      <c r="I8" s="153">
        <v>0.25</v>
      </c>
      <c r="J8" s="153">
        <v>0</v>
      </c>
      <c r="K8" s="153">
        <v>0</v>
      </c>
      <c r="L8" s="153">
        <v>0</v>
      </c>
      <c r="M8" s="153">
        <f t="shared" si="0"/>
        <v>0.5</v>
      </c>
      <c r="N8" s="153">
        <v>0.25</v>
      </c>
      <c r="O8" s="153">
        <v>0.25</v>
      </c>
      <c r="P8" s="153">
        <v>0</v>
      </c>
      <c r="Q8" s="153">
        <v>0</v>
      </c>
      <c r="R8" s="153">
        <v>0</v>
      </c>
      <c r="S8" s="153">
        <v>0.25</v>
      </c>
      <c r="T8" s="153">
        <v>0</v>
      </c>
      <c r="U8" s="153">
        <v>0</v>
      </c>
      <c r="V8" s="38">
        <f t="shared" ref="V8:V37" si="1">SUM(P8:U8)</f>
        <v>0.25</v>
      </c>
      <c r="W8" s="153">
        <v>0</v>
      </c>
      <c r="X8" s="153">
        <v>0</v>
      </c>
      <c r="Y8" s="153">
        <v>0</v>
      </c>
      <c r="Z8" s="38">
        <f t="shared" ref="Z8:Z37" si="2">SUM(W8,X8,Y8)</f>
        <v>0</v>
      </c>
      <c r="AA8" s="154">
        <v>0</v>
      </c>
      <c r="AB8" s="154">
        <v>0</v>
      </c>
      <c r="AC8" s="154">
        <f t="shared" ref="AC8:AC37" si="3">AA8</f>
        <v>0</v>
      </c>
    </row>
    <row r="9" spans="1:29">
      <c r="A9" s="152" t="s">
        <v>942</v>
      </c>
      <c r="B9" s="152" t="s">
        <v>943</v>
      </c>
      <c r="C9" s="38">
        <v>0.25</v>
      </c>
      <c r="D9" s="153">
        <v>0</v>
      </c>
      <c r="E9" s="153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3">
        <v>0</v>
      </c>
      <c r="L9" s="153">
        <v>0</v>
      </c>
      <c r="M9" s="153">
        <f t="shared" si="0"/>
        <v>0.25</v>
      </c>
      <c r="N9" s="153">
        <v>0.25</v>
      </c>
      <c r="O9" s="153">
        <v>0.25</v>
      </c>
      <c r="P9" s="153">
        <v>0</v>
      </c>
      <c r="Q9" s="153">
        <v>0</v>
      </c>
      <c r="R9" s="153">
        <v>0</v>
      </c>
      <c r="S9" s="153">
        <v>0.25</v>
      </c>
      <c r="T9" s="153">
        <v>0</v>
      </c>
      <c r="U9" s="153">
        <v>0</v>
      </c>
      <c r="V9" s="38">
        <f t="shared" si="1"/>
        <v>0.25</v>
      </c>
      <c r="W9" s="153">
        <v>0</v>
      </c>
      <c r="X9" s="153">
        <v>0</v>
      </c>
      <c r="Y9" s="153">
        <v>0</v>
      </c>
      <c r="Z9" s="38">
        <f t="shared" si="2"/>
        <v>0</v>
      </c>
      <c r="AA9" s="154">
        <v>0</v>
      </c>
      <c r="AB9" s="154">
        <v>0</v>
      </c>
      <c r="AC9" s="154">
        <f t="shared" si="3"/>
        <v>0</v>
      </c>
    </row>
    <row r="10" spans="1:29">
      <c r="A10" s="152" t="s">
        <v>944</v>
      </c>
      <c r="B10" s="152" t="s">
        <v>945</v>
      </c>
      <c r="C10" s="38">
        <v>0</v>
      </c>
      <c r="D10" s="153">
        <v>0</v>
      </c>
      <c r="E10" s="153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0</v>
      </c>
      <c r="L10" s="153">
        <v>0.25</v>
      </c>
      <c r="M10" s="153">
        <f t="shared" si="0"/>
        <v>0.25</v>
      </c>
      <c r="N10" s="153">
        <v>0.25</v>
      </c>
      <c r="O10" s="153">
        <v>0.25</v>
      </c>
      <c r="P10" s="153">
        <v>0</v>
      </c>
      <c r="Q10" s="153">
        <v>0</v>
      </c>
      <c r="R10" s="153">
        <v>0</v>
      </c>
      <c r="S10" s="153">
        <v>0</v>
      </c>
      <c r="T10" s="153">
        <v>0</v>
      </c>
      <c r="U10" s="153">
        <v>0</v>
      </c>
      <c r="V10" s="38">
        <f t="shared" si="1"/>
        <v>0</v>
      </c>
      <c r="W10" s="153">
        <v>0</v>
      </c>
      <c r="X10" s="153">
        <v>0</v>
      </c>
      <c r="Y10" s="153">
        <v>0</v>
      </c>
      <c r="Z10" s="38">
        <f t="shared" si="2"/>
        <v>0</v>
      </c>
      <c r="AA10" s="154">
        <v>0</v>
      </c>
      <c r="AB10" s="154">
        <v>0</v>
      </c>
      <c r="AC10" s="154">
        <f t="shared" si="3"/>
        <v>0</v>
      </c>
    </row>
    <row r="11" spans="1:29">
      <c r="A11" s="152" t="s">
        <v>946</v>
      </c>
      <c r="B11" s="152" t="s">
        <v>947</v>
      </c>
      <c r="C11" s="38">
        <v>0</v>
      </c>
      <c r="D11" s="153">
        <v>0</v>
      </c>
      <c r="E11" s="153">
        <v>0</v>
      </c>
      <c r="F11" s="153">
        <v>0</v>
      </c>
      <c r="G11" s="153">
        <v>0</v>
      </c>
      <c r="H11" s="153">
        <v>0</v>
      </c>
      <c r="I11" s="153">
        <v>0.25</v>
      </c>
      <c r="J11" s="153">
        <v>0</v>
      </c>
      <c r="K11" s="153">
        <v>0</v>
      </c>
      <c r="L11" s="153">
        <v>0.25</v>
      </c>
      <c r="M11" s="153">
        <f t="shared" si="0"/>
        <v>0.5</v>
      </c>
      <c r="N11" s="153">
        <v>0</v>
      </c>
      <c r="O11" s="153">
        <v>0</v>
      </c>
      <c r="P11" s="153">
        <v>0</v>
      </c>
      <c r="Q11" s="153">
        <v>0</v>
      </c>
      <c r="R11" s="153">
        <v>0</v>
      </c>
      <c r="S11" s="153">
        <v>0.25</v>
      </c>
      <c r="T11" s="153">
        <v>0</v>
      </c>
      <c r="U11" s="153">
        <v>0.6</v>
      </c>
      <c r="V11" s="38">
        <f t="shared" si="1"/>
        <v>0.85</v>
      </c>
      <c r="W11" s="153">
        <v>0</v>
      </c>
      <c r="X11" s="153">
        <v>0</v>
      </c>
      <c r="Y11" s="153">
        <v>0</v>
      </c>
      <c r="Z11" s="38">
        <f t="shared" si="2"/>
        <v>0</v>
      </c>
      <c r="AA11" s="154">
        <v>0.25</v>
      </c>
      <c r="AB11" s="154">
        <v>0</v>
      </c>
      <c r="AC11" s="154">
        <f t="shared" si="3"/>
        <v>0.25</v>
      </c>
    </row>
    <row r="12" spans="1:29">
      <c r="A12" s="152" t="s">
        <v>948</v>
      </c>
      <c r="B12" s="152" t="s">
        <v>949</v>
      </c>
      <c r="C12" s="38">
        <v>0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0.25</v>
      </c>
      <c r="J12" s="153">
        <v>0.25</v>
      </c>
      <c r="K12" s="153">
        <v>0</v>
      </c>
      <c r="L12" s="153">
        <v>0.25</v>
      </c>
      <c r="M12" s="153">
        <f t="shared" si="0"/>
        <v>0.75</v>
      </c>
      <c r="N12" s="153">
        <v>0</v>
      </c>
      <c r="O12" s="153">
        <v>0</v>
      </c>
      <c r="P12" s="153">
        <v>0</v>
      </c>
      <c r="Q12" s="153">
        <v>0</v>
      </c>
      <c r="R12" s="153">
        <v>0</v>
      </c>
      <c r="S12" s="153">
        <v>0</v>
      </c>
      <c r="T12" s="153">
        <v>0</v>
      </c>
      <c r="U12" s="153">
        <v>0</v>
      </c>
      <c r="V12" s="38">
        <f t="shared" si="1"/>
        <v>0</v>
      </c>
      <c r="W12" s="153">
        <v>0</v>
      </c>
      <c r="X12" s="153">
        <v>0</v>
      </c>
      <c r="Y12" s="153">
        <v>0</v>
      </c>
      <c r="Z12" s="38">
        <f t="shared" si="2"/>
        <v>0</v>
      </c>
      <c r="AA12" s="154">
        <v>0</v>
      </c>
      <c r="AB12" s="154">
        <v>0</v>
      </c>
      <c r="AC12" s="154">
        <f t="shared" si="3"/>
        <v>0</v>
      </c>
    </row>
    <row r="13" spans="1:29">
      <c r="A13" s="152" t="s">
        <v>950</v>
      </c>
      <c r="B13" s="150" t="s">
        <v>951</v>
      </c>
      <c r="C13" s="38">
        <v>0</v>
      </c>
      <c r="D13" s="153">
        <v>0</v>
      </c>
      <c r="E13" s="153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0</v>
      </c>
      <c r="L13" s="153">
        <v>0</v>
      </c>
      <c r="M13" s="153">
        <f t="shared" si="0"/>
        <v>0</v>
      </c>
      <c r="N13" s="153">
        <v>0</v>
      </c>
      <c r="O13" s="153">
        <v>0</v>
      </c>
      <c r="P13" s="153">
        <v>0.25</v>
      </c>
      <c r="Q13" s="153">
        <v>0</v>
      </c>
      <c r="R13" s="153">
        <v>0.25</v>
      </c>
      <c r="S13" s="153">
        <v>0.25</v>
      </c>
      <c r="T13" s="153">
        <v>0</v>
      </c>
      <c r="U13" s="153">
        <v>0</v>
      </c>
      <c r="V13" s="38">
        <f t="shared" si="1"/>
        <v>0.75</v>
      </c>
      <c r="W13" s="153">
        <v>0</v>
      </c>
      <c r="X13" s="153">
        <v>0</v>
      </c>
      <c r="Y13" s="153">
        <v>0</v>
      </c>
      <c r="Z13" s="38">
        <f t="shared" si="2"/>
        <v>0</v>
      </c>
      <c r="AA13" s="154">
        <v>0</v>
      </c>
      <c r="AB13" s="154">
        <v>0</v>
      </c>
      <c r="AC13" s="154">
        <f t="shared" si="3"/>
        <v>0</v>
      </c>
    </row>
    <row r="14" spans="1:29">
      <c r="A14" s="152" t="s">
        <v>952</v>
      </c>
      <c r="B14" s="152" t="s">
        <v>953</v>
      </c>
      <c r="C14" s="38">
        <v>0</v>
      </c>
      <c r="D14" s="153">
        <v>0</v>
      </c>
      <c r="E14" s="153">
        <v>0</v>
      </c>
      <c r="F14" s="153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153">
        <v>0.25</v>
      </c>
      <c r="M14" s="153">
        <f t="shared" si="0"/>
        <v>0.25</v>
      </c>
      <c r="N14" s="153">
        <v>0</v>
      </c>
      <c r="O14" s="153">
        <v>0</v>
      </c>
      <c r="P14" s="153">
        <v>0</v>
      </c>
      <c r="Q14" s="153">
        <v>0</v>
      </c>
      <c r="R14" s="153">
        <v>0</v>
      </c>
      <c r="S14" s="153">
        <v>0.25</v>
      </c>
      <c r="T14" s="153">
        <v>0</v>
      </c>
      <c r="U14" s="153">
        <v>0</v>
      </c>
      <c r="V14" s="38">
        <f t="shared" si="1"/>
        <v>0.25</v>
      </c>
      <c r="W14" s="153">
        <v>0</v>
      </c>
      <c r="X14" s="153">
        <v>0</v>
      </c>
      <c r="Y14" s="153">
        <v>0</v>
      </c>
      <c r="Z14" s="38">
        <f t="shared" si="2"/>
        <v>0</v>
      </c>
      <c r="AA14" s="154">
        <v>0</v>
      </c>
      <c r="AB14" s="154">
        <v>0</v>
      </c>
      <c r="AC14" s="154">
        <f t="shared" si="3"/>
        <v>0</v>
      </c>
    </row>
    <row r="15" spans="1:29">
      <c r="A15" s="152" t="s">
        <v>954</v>
      </c>
      <c r="B15" s="152" t="s">
        <v>955</v>
      </c>
      <c r="C15" s="38">
        <v>0</v>
      </c>
      <c r="D15" s="153">
        <v>0</v>
      </c>
      <c r="E15" s="153">
        <v>0</v>
      </c>
      <c r="F15" s="153">
        <v>0</v>
      </c>
      <c r="G15" s="153">
        <v>0</v>
      </c>
      <c r="H15" s="153">
        <v>0</v>
      </c>
      <c r="I15" s="153">
        <v>0.25</v>
      </c>
      <c r="J15" s="153">
        <v>0</v>
      </c>
      <c r="K15" s="153">
        <v>0</v>
      </c>
      <c r="L15" s="153">
        <v>0.25</v>
      </c>
      <c r="M15" s="153">
        <f t="shared" si="0"/>
        <v>0.5</v>
      </c>
      <c r="N15" s="153">
        <v>0.25</v>
      </c>
      <c r="O15" s="153">
        <v>0.25</v>
      </c>
      <c r="P15" s="153">
        <v>0</v>
      </c>
      <c r="Q15" s="153">
        <v>0</v>
      </c>
      <c r="R15" s="153">
        <v>0</v>
      </c>
      <c r="S15" s="153">
        <v>0</v>
      </c>
      <c r="T15" s="153">
        <v>0</v>
      </c>
      <c r="U15" s="153">
        <v>0</v>
      </c>
      <c r="V15" s="38">
        <f t="shared" si="1"/>
        <v>0</v>
      </c>
      <c r="W15" s="153">
        <v>0</v>
      </c>
      <c r="X15" s="153">
        <v>0</v>
      </c>
      <c r="Y15" s="153">
        <v>0</v>
      </c>
      <c r="Z15" s="38">
        <f t="shared" si="2"/>
        <v>0</v>
      </c>
      <c r="AA15" s="154">
        <v>0</v>
      </c>
      <c r="AB15" s="154">
        <v>0</v>
      </c>
      <c r="AC15" s="154">
        <f t="shared" si="3"/>
        <v>0</v>
      </c>
    </row>
    <row r="16" spans="1:29">
      <c r="A16" s="152" t="s">
        <v>956</v>
      </c>
      <c r="B16" s="150" t="s">
        <v>957</v>
      </c>
      <c r="C16" s="38">
        <v>0.25</v>
      </c>
      <c r="D16" s="153">
        <v>0</v>
      </c>
      <c r="E16" s="153">
        <v>0</v>
      </c>
      <c r="F16" s="153">
        <v>0</v>
      </c>
      <c r="G16" s="153">
        <v>0</v>
      </c>
      <c r="H16" s="153">
        <v>0</v>
      </c>
      <c r="I16" s="153">
        <v>0</v>
      </c>
      <c r="J16" s="153">
        <v>0</v>
      </c>
      <c r="K16" s="153">
        <v>0</v>
      </c>
      <c r="L16" s="153">
        <v>0</v>
      </c>
      <c r="M16" s="153">
        <f t="shared" si="0"/>
        <v>0.25</v>
      </c>
      <c r="N16" s="153">
        <v>0</v>
      </c>
      <c r="O16" s="153">
        <v>0</v>
      </c>
      <c r="P16" s="153">
        <v>0</v>
      </c>
      <c r="Q16" s="153">
        <v>0</v>
      </c>
      <c r="R16" s="153">
        <v>0</v>
      </c>
      <c r="S16" s="153">
        <v>0.25</v>
      </c>
      <c r="T16" s="153">
        <v>0</v>
      </c>
      <c r="U16" s="153">
        <v>0</v>
      </c>
      <c r="V16" s="38">
        <f t="shared" si="1"/>
        <v>0.25</v>
      </c>
      <c r="W16" s="153">
        <v>0</v>
      </c>
      <c r="X16" s="153">
        <v>0</v>
      </c>
      <c r="Y16" s="153">
        <v>0.25</v>
      </c>
      <c r="Z16" s="38">
        <f t="shared" si="2"/>
        <v>0.25</v>
      </c>
      <c r="AA16" s="154">
        <v>0</v>
      </c>
      <c r="AB16" s="154">
        <v>0</v>
      </c>
      <c r="AC16" s="154">
        <f t="shared" si="3"/>
        <v>0</v>
      </c>
    </row>
    <row r="17" spans="1:29">
      <c r="A17" s="152" t="s">
        <v>958</v>
      </c>
      <c r="B17" s="152" t="s">
        <v>959</v>
      </c>
      <c r="C17" s="38">
        <v>0.25</v>
      </c>
      <c r="D17" s="153">
        <v>0</v>
      </c>
      <c r="E17" s="153">
        <v>0</v>
      </c>
      <c r="F17" s="153">
        <v>0</v>
      </c>
      <c r="G17" s="153">
        <v>0</v>
      </c>
      <c r="H17" s="153">
        <v>0</v>
      </c>
      <c r="I17" s="153">
        <v>0.25</v>
      </c>
      <c r="J17" s="153">
        <v>0</v>
      </c>
      <c r="K17" s="153">
        <v>0</v>
      </c>
      <c r="L17" s="153">
        <v>0.25</v>
      </c>
      <c r="M17" s="153">
        <f t="shared" si="0"/>
        <v>0.75</v>
      </c>
      <c r="N17" s="153">
        <v>0</v>
      </c>
      <c r="O17" s="153">
        <v>0</v>
      </c>
      <c r="P17" s="153">
        <v>0</v>
      </c>
      <c r="Q17" s="153">
        <v>0</v>
      </c>
      <c r="R17" s="153">
        <v>0</v>
      </c>
      <c r="S17" s="153">
        <v>0.25</v>
      </c>
      <c r="T17" s="153">
        <v>0</v>
      </c>
      <c r="U17" s="153">
        <v>0</v>
      </c>
      <c r="V17" s="38">
        <f t="shared" si="1"/>
        <v>0.25</v>
      </c>
      <c r="W17" s="153">
        <v>0</v>
      </c>
      <c r="X17" s="153">
        <v>0</v>
      </c>
      <c r="Y17" s="153">
        <v>0</v>
      </c>
      <c r="Z17" s="38">
        <f t="shared" si="2"/>
        <v>0</v>
      </c>
      <c r="AA17" s="154">
        <v>0</v>
      </c>
      <c r="AB17" s="154">
        <v>0</v>
      </c>
      <c r="AC17" s="154">
        <f t="shared" si="3"/>
        <v>0</v>
      </c>
    </row>
    <row r="18" spans="1:29">
      <c r="A18" s="152" t="s">
        <v>960</v>
      </c>
      <c r="B18" s="152" t="s">
        <v>961</v>
      </c>
      <c r="C18" s="38">
        <v>0.25</v>
      </c>
      <c r="D18" s="153">
        <v>0.25</v>
      </c>
      <c r="E18" s="153">
        <v>0</v>
      </c>
      <c r="F18" s="153">
        <v>0</v>
      </c>
      <c r="G18" s="153">
        <v>0</v>
      </c>
      <c r="H18" s="153">
        <v>0.25</v>
      </c>
      <c r="I18" s="153">
        <v>0.25</v>
      </c>
      <c r="J18" s="153">
        <v>0</v>
      </c>
      <c r="K18" s="153">
        <v>0</v>
      </c>
      <c r="L18" s="153">
        <v>0</v>
      </c>
      <c r="M18" s="153">
        <f t="shared" ref="M18:M37" si="4">SUM(C18:L18)</f>
        <v>1</v>
      </c>
      <c r="N18" s="153">
        <v>0</v>
      </c>
      <c r="O18" s="153">
        <v>0</v>
      </c>
      <c r="P18" s="153">
        <v>0</v>
      </c>
      <c r="Q18" s="153">
        <v>0</v>
      </c>
      <c r="R18" s="153">
        <v>0.25</v>
      </c>
      <c r="S18" s="153">
        <v>0.25</v>
      </c>
      <c r="T18" s="153">
        <v>0</v>
      </c>
      <c r="U18" s="153">
        <v>0</v>
      </c>
      <c r="V18" s="38">
        <f t="shared" si="1"/>
        <v>0.5</v>
      </c>
      <c r="W18" s="153">
        <v>0.25</v>
      </c>
      <c r="X18" s="153">
        <v>0</v>
      </c>
      <c r="Y18" s="153">
        <v>0</v>
      </c>
      <c r="Z18" s="38">
        <f t="shared" si="2"/>
        <v>0.25</v>
      </c>
      <c r="AA18" s="154">
        <v>0</v>
      </c>
      <c r="AB18" s="154">
        <v>0</v>
      </c>
      <c r="AC18" s="154">
        <f t="shared" si="3"/>
        <v>0</v>
      </c>
    </row>
    <row r="19" spans="1:29">
      <c r="A19" s="152" t="s">
        <v>962</v>
      </c>
      <c r="B19" s="152" t="s">
        <v>963</v>
      </c>
      <c r="C19" s="38">
        <v>0.25</v>
      </c>
      <c r="D19" s="153">
        <v>0.25</v>
      </c>
      <c r="E19" s="153">
        <v>0</v>
      </c>
      <c r="F19" s="153">
        <v>0</v>
      </c>
      <c r="G19" s="153">
        <v>0</v>
      </c>
      <c r="H19" s="153">
        <v>0</v>
      </c>
      <c r="I19" s="153">
        <v>0.25</v>
      </c>
      <c r="J19" s="153">
        <v>0</v>
      </c>
      <c r="K19" s="153">
        <v>0</v>
      </c>
      <c r="L19" s="153">
        <v>0.25</v>
      </c>
      <c r="M19" s="153">
        <f t="shared" si="4"/>
        <v>1</v>
      </c>
      <c r="N19" s="153">
        <v>0.25</v>
      </c>
      <c r="O19" s="153">
        <v>0.25</v>
      </c>
      <c r="P19" s="153">
        <v>0</v>
      </c>
      <c r="Q19" s="153">
        <v>0</v>
      </c>
      <c r="R19" s="153">
        <v>0.25</v>
      </c>
      <c r="S19" s="153">
        <v>0.25</v>
      </c>
      <c r="T19" s="153">
        <v>0</v>
      </c>
      <c r="U19" s="153">
        <v>0</v>
      </c>
      <c r="V19" s="38">
        <f t="shared" si="1"/>
        <v>0.5</v>
      </c>
      <c r="W19" s="153">
        <v>0.25</v>
      </c>
      <c r="X19" s="153">
        <v>0</v>
      </c>
      <c r="Y19" s="153">
        <v>0</v>
      </c>
      <c r="Z19" s="38">
        <f t="shared" si="2"/>
        <v>0.25</v>
      </c>
      <c r="AA19" s="154">
        <v>0</v>
      </c>
      <c r="AB19" s="154">
        <v>0</v>
      </c>
      <c r="AC19" s="154">
        <f t="shared" si="3"/>
        <v>0</v>
      </c>
    </row>
    <row r="20" spans="1:29">
      <c r="A20" s="152" t="s">
        <v>964</v>
      </c>
      <c r="B20" s="152" t="s">
        <v>965</v>
      </c>
      <c r="C20" s="38">
        <v>0.25</v>
      </c>
      <c r="D20" s="153">
        <v>0</v>
      </c>
      <c r="E20" s="153">
        <v>0</v>
      </c>
      <c r="F20" s="153">
        <v>0</v>
      </c>
      <c r="G20" s="153">
        <v>0.25</v>
      </c>
      <c r="H20" s="153">
        <v>0</v>
      </c>
      <c r="I20" s="153">
        <v>0.25</v>
      </c>
      <c r="J20" s="153">
        <v>0</v>
      </c>
      <c r="K20" s="153">
        <v>0</v>
      </c>
      <c r="L20" s="153">
        <v>0</v>
      </c>
      <c r="M20" s="153">
        <f t="shared" si="4"/>
        <v>0.75</v>
      </c>
      <c r="N20" s="153">
        <v>0</v>
      </c>
      <c r="O20" s="153">
        <v>0</v>
      </c>
      <c r="P20" s="153">
        <v>0</v>
      </c>
      <c r="Q20" s="153">
        <v>0</v>
      </c>
      <c r="R20" s="153">
        <v>0.25</v>
      </c>
      <c r="S20" s="153">
        <v>0</v>
      </c>
      <c r="T20" s="153">
        <v>0</v>
      </c>
      <c r="U20" s="153">
        <v>0.5</v>
      </c>
      <c r="V20" s="38">
        <f t="shared" si="1"/>
        <v>0.75</v>
      </c>
      <c r="W20" s="153">
        <v>0</v>
      </c>
      <c r="X20" s="153">
        <v>0</v>
      </c>
      <c r="Y20" s="153">
        <v>0</v>
      </c>
      <c r="Z20" s="38">
        <f t="shared" si="2"/>
        <v>0</v>
      </c>
      <c r="AA20" s="154">
        <v>0</v>
      </c>
      <c r="AB20" s="154">
        <v>0</v>
      </c>
      <c r="AC20" s="154">
        <f t="shared" si="3"/>
        <v>0</v>
      </c>
    </row>
    <row r="21" spans="1:29">
      <c r="A21" s="152" t="s">
        <v>966</v>
      </c>
      <c r="B21" s="152" t="s">
        <v>967</v>
      </c>
      <c r="C21" s="38">
        <v>0.25</v>
      </c>
      <c r="D21" s="153">
        <v>0</v>
      </c>
      <c r="E21" s="153">
        <v>0.25</v>
      </c>
      <c r="F21" s="153">
        <v>0</v>
      </c>
      <c r="G21" s="153">
        <v>0</v>
      </c>
      <c r="H21" s="153">
        <v>0.25</v>
      </c>
      <c r="I21" s="153">
        <v>0.25</v>
      </c>
      <c r="J21" s="153">
        <v>0</v>
      </c>
      <c r="K21" s="153">
        <v>0</v>
      </c>
      <c r="L21" s="153">
        <v>0.25</v>
      </c>
      <c r="M21" s="153">
        <f t="shared" si="4"/>
        <v>1.25</v>
      </c>
      <c r="N21" s="153">
        <v>0.25</v>
      </c>
      <c r="O21" s="153">
        <v>0.25</v>
      </c>
      <c r="P21" s="153">
        <v>0</v>
      </c>
      <c r="Q21" s="153">
        <v>0</v>
      </c>
      <c r="R21" s="153">
        <v>0.25</v>
      </c>
      <c r="S21" s="153">
        <v>0.25</v>
      </c>
      <c r="T21" s="153">
        <v>0</v>
      </c>
      <c r="U21" s="153">
        <v>0</v>
      </c>
      <c r="V21" s="38">
        <f t="shared" si="1"/>
        <v>0.5</v>
      </c>
      <c r="W21" s="153">
        <v>0.25</v>
      </c>
      <c r="X21" s="153">
        <v>0.25</v>
      </c>
      <c r="Y21" s="153">
        <v>0</v>
      </c>
      <c r="Z21" s="38">
        <f t="shared" si="2"/>
        <v>0.5</v>
      </c>
      <c r="AA21" s="154">
        <v>0</v>
      </c>
      <c r="AB21" s="154">
        <v>0</v>
      </c>
      <c r="AC21" s="154">
        <f t="shared" si="3"/>
        <v>0</v>
      </c>
    </row>
    <row r="22" spans="1:29">
      <c r="A22" s="152" t="s">
        <v>968</v>
      </c>
      <c r="B22" s="152" t="s">
        <v>969</v>
      </c>
      <c r="C22" s="38">
        <v>0.25</v>
      </c>
      <c r="D22" s="153">
        <v>0.25</v>
      </c>
      <c r="E22" s="153">
        <v>0</v>
      </c>
      <c r="F22" s="153">
        <v>0</v>
      </c>
      <c r="G22" s="153">
        <v>0.25</v>
      </c>
      <c r="H22" s="153">
        <v>0</v>
      </c>
      <c r="I22" s="153">
        <v>0.25</v>
      </c>
      <c r="J22" s="153">
        <v>0</v>
      </c>
      <c r="K22" s="153">
        <v>0</v>
      </c>
      <c r="L22" s="153">
        <v>0.25</v>
      </c>
      <c r="M22" s="153">
        <f t="shared" si="4"/>
        <v>1.25</v>
      </c>
      <c r="N22" s="153">
        <v>0</v>
      </c>
      <c r="O22" s="153">
        <v>0</v>
      </c>
      <c r="P22" s="153">
        <v>0</v>
      </c>
      <c r="Q22" s="153">
        <v>0</v>
      </c>
      <c r="R22" s="153">
        <v>0.25</v>
      </c>
      <c r="S22" s="153">
        <v>0.25</v>
      </c>
      <c r="T22" s="153">
        <v>0</v>
      </c>
      <c r="U22" s="153">
        <v>0</v>
      </c>
      <c r="V22" s="38">
        <f t="shared" si="1"/>
        <v>0.5</v>
      </c>
      <c r="W22" s="153">
        <v>0.25</v>
      </c>
      <c r="X22" s="153">
        <v>0</v>
      </c>
      <c r="Y22" s="153">
        <v>0</v>
      </c>
      <c r="Z22" s="38">
        <f t="shared" si="2"/>
        <v>0.25</v>
      </c>
      <c r="AA22" s="154">
        <v>0</v>
      </c>
      <c r="AB22" s="154">
        <v>0</v>
      </c>
      <c r="AC22" s="154">
        <f t="shared" si="3"/>
        <v>0</v>
      </c>
    </row>
    <row r="23" spans="1:29">
      <c r="A23" s="152" t="s">
        <v>970</v>
      </c>
      <c r="B23" s="150" t="s">
        <v>971</v>
      </c>
      <c r="C23" s="38">
        <v>0.25</v>
      </c>
      <c r="D23" s="153">
        <v>0.25</v>
      </c>
      <c r="E23" s="153">
        <v>0</v>
      </c>
      <c r="F23" s="153">
        <v>0</v>
      </c>
      <c r="G23" s="153">
        <v>0.25</v>
      </c>
      <c r="H23" s="153">
        <v>0</v>
      </c>
      <c r="I23" s="153">
        <v>0.25</v>
      </c>
      <c r="J23" s="153">
        <v>0</v>
      </c>
      <c r="K23" s="153">
        <v>0</v>
      </c>
      <c r="L23" s="153">
        <v>0.25</v>
      </c>
      <c r="M23" s="153">
        <f t="shared" si="4"/>
        <v>1.25</v>
      </c>
      <c r="N23" s="153">
        <v>0</v>
      </c>
      <c r="O23" s="153">
        <v>0</v>
      </c>
      <c r="P23" s="153">
        <v>0</v>
      </c>
      <c r="Q23" s="153">
        <v>0</v>
      </c>
      <c r="R23" s="153">
        <v>0.25</v>
      </c>
      <c r="S23" s="153">
        <v>0.25</v>
      </c>
      <c r="T23" s="153">
        <v>0</v>
      </c>
      <c r="U23" s="153">
        <v>0</v>
      </c>
      <c r="V23" s="38">
        <f t="shared" si="1"/>
        <v>0.5</v>
      </c>
      <c r="W23" s="153">
        <v>0.25</v>
      </c>
      <c r="X23" s="153">
        <v>0</v>
      </c>
      <c r="Y23" s="153">
        <v>0</v>
      </c>
      <c r="Z23" s="38">
        <f t="shared" si="2"/>
        <v>0.25</v>
      </c>
      <c r="AA23" s="154">
        <v>0</v>
      </c>
      <c r="AB23" s="154">
        <v>0</v>
      </c>
      <c r="AC23" s="154">
        <f t="shared" si="3"/>
        <v>0</v>
      </c>
    </row>
    <row r="24" spans="1:29">
      <c r="A24" s="152" t="s">
        <v>972</v>
      </c>
      <c r="B24" s="152" t="s">
        <v>973</v>
      </c>
      <c r="C24" s="38">
        <v>0.25</v>
      </c>
      <c r="D24" s="153">
        <v>0.25</v>
      </c>
      <c r="E24" s="153">
        <v>0</v>
      </c>
      <c r="F24" s="153">
        <v>0</v>
      </c>
      <c r="G24" s="153">
        <v>0</v>
      </c>
      <c r="H24" s="153">
        <v>0</v>
      </c>
      <c r="I24" s="153">
        <v>0.25</v>
      </c>
      <c r="J24" s="153">
        <v>0</v>
      </c>
      <c r="K24" s="153">
        <v>0</v>
      </c>
      <c r="L24" s="153">
        <v>0.25</v>
      </c>
      <c r="M24" s="153">
        <f t="shared" si="4"/>
        <v>1</v>
      </c>
      <c r="N24" s="153">
        <v>0</v>
      </c>
      <c r="O24" s="153">
        <v>0</v>
      </c>
      <c r="P24" s="153">
        <v>0</v>
      </c>
      <c r="Q24" s="153">
        <v>0</v>
      </c>
      <c r="R24" s="153">
        <v>0</v>
      </c>
      <c r="S24" s="153">
        <v>0.25</v>
      </c>
      <c r="T24" s="153">
        <v>0</v>
      </c>
      <c r="U24" s="153">
        <v>0</v>
      </c>
      <c r="V24" s="38">
        <f t="shared" si="1"/>
        <v>0.25</v>
      </c>
      <c r="W24" s="153">
        <v>0.25</v>
      </c>
      <c r="X24" s="153">
        <v>0.25</v>
      </c>
      <c r="Y24" s="153">
        <v>0</v>
      </c>
      <c r="Z24" s="38">
        <f t="shared" si="2"/>
        <v>0.5</v>
      </c>
      <c r="AA24" s="154">
        <v>0</v>
      </c>
      <c r="AB24" s="154">
        <v>0</v>
      </c>
      <c r="AC24" s="154">
        <f t="shared" si="3"/>
        <v>0</v>
      </c>
    </row>
    <row r="25" spans="1:29">
      <c r="A25" s="152" t="s">
        <v>974</v>
      </c>
      <c r="B25" s="150" t="s">
        <v>975</v>
      </c>
      <c r="C25" s="38">
        <v>0</v>
      </c>
      <c r="D25" s="153">
        <v>0</v>
      </c>
      <c r="E25" s="153">
        <v>0</v>
      </c>
      <c r="F25" s="153">
        <v>0</v>
      </c>
      <c r="G25" s="153">
        <v>0</v>
      </c>
      <c r="H25" s="153">
        <v>0</v>
      </c>
      <c r="I25" s="153">
        <v>0</v>
      </c>
      <c r="J25" s="153">
        <v>0</v>
      </c>
      <c r="K25" s="153">
        <v>0</v>
      </c>
      <c r="L25" s="153">
        <v>0</v>
      </c>
      <c r="M25" s="153">
        <f t="shared" si="4"/>
        <v>0</v>
      </c>
      <c r="N25" s="153">
        <v>0</v>
      </c>
      <c r="O25" s="153">
        <v>0</v>
      </c>
      <c r="P25" s="153">
        <v>0</v>
      </c>
      <c r="Q25" s="153">
        <v>0</v>
      </c>
      <c r="R25" s="153">
        <v>0</v>
      </c>
      <c r="S25" s="153">
        <v>0</v>
      </c>
      <c r="T25" s="153">
        <v>0</v>
      </c>
      <c r="U25" s="153">
        <v>0</v>
      </c>
      <c r="V25" s="38">
        <f t="shared" si="1"/>
        <v>0</v>
      </c>
      <c r="W25" s="153">
        <v>0</v>
      </c>
      <c r="X25" s="153">
        <v>0</v>
      </c>
      <c r="Y25" s="153">
        <v>0</v>
      </c>
      <c r="Z25" s="38">
        <f t="shared" si="2"/>
        <v>0</v>
      </c>
      <c r="AA25" s="154">
        <v>0</v>
      </c>
      <c r="AB25" s="154">
        <v>0</v>
      </c>
      <c r="AC25" s="154">
        <f t="shared" si="3"/>
        <v>0</v>
      </c>
    </row>
    <row r="26" spans="1:29">
      <c r="A26" s="152" t="s">
        <v>976</v>
      </c>
      <c r="B26" s="152" t="s">
        <v>977</v>
      </c>
      <c r="C26" s="38">
        <v>0.25</v>
      </c>
      <c r="D26" s="153">
        <v>0</v>
      </c>
      <c r="E26" s="153">
        <v>0</v>
      </c>
      <c r="F26" s="153">
        <v>0</v>
      </c>
      <c r="G26" s="153">
        <v>0</v>
      </c>
      <c r="H26" s="153">
        <v>0</v>
      </c>
      <c r="I26" s="153">
        <v>0</v>
      </c>
      <c r="J26" s="153">
        <v>0</v>
      </c>
      <c r="K26" s="153">
        <v>0</v>
      </c>
      <c r="L26" s="153">
        <v>0.25</v>
      </c>
      <c r="M26" s="153">
        <f t="shared" si="4"/>
        <v>0.5</v>
      </c>
      <c r="N26" s="153">
        <v>0</v>
      </c>
      <c r="O26" s="153">
        <v>0</v>
      </c>
      <c r="P26" s="153">
        <v>0</v>
      </c>
      <c r="Q26" s="153">
        <v>0</v>
      </c>
      <c r="R26" s="153">
        <v>0</v>
      </c>
      <c r="S26" s="153">
        <v>0.25</v>
      </c>
      <c r="T26" s="153" t="s">
        <v>978</v>
      </c>
      <c r="U26" s="153">
        <v>0</v>
      </c>
      <c r="V26" s="38">
        <f t="shared" si="1"/>
        <v>0.25</v>
      </c>
      <c r="W26" s="153">
        <v>0</v>
      </c>
      <c r="X26" s="153">
        <v>0</v>
      </c>
      <c r="Y26" s="153">
        <v>0</v>
      </c>
      <c r="Z26" s="38">
        <f t="shared" si="2"/>
        <v>0</v>
      </c>
      <c r="AA26" s="154">
        <v>0</v>
      </c>
      <c r="AB26" s="154">
        <v>0</v>
      </c>
      <c r="AC26" s="154">
        <f t="shared" si="3"/>
        <v>0</v>
      </c>
    </row>
    <row r="27" spans="1:29">
      <c r="A27" s="152" t="s">
        <v>979</v>
      </c>
      <c r="B27" s="152" t="s">
        <v>980</v>
      </c>
      <c r="C27" s="38">
        <v>0.25</v>
      </c>
      <c r="D27" s="153">
        <v>0</v>
      </c>
      <c r="E27" s="153">
        <v>0</v>
      </c>
      <c r="F27" s="153">
        <v>0.25</v>
      </c>
      <c r="G27" s="153">
        <v>0</v>
      </c>
      <c r="H27" s="153">
        <v>0</v>
      </c>
      <c r="I27" s="153">
        <v>0.25</v>
      </c>
      <c r="J27" s="153">
        <v>0</v>
      </c>
      <c r="K27" s="153">
        <v>0</v>
      </c>
      <c r="L27" s="153">
        <v>0.25</v>
      </c>
      <c r="M27" s="153">
        <f t="shared" si="4"/>
        <v>1</v>
      </c>
      <c r="N27" s="153">
        <v>0</v>
      </c>
      <c r="O27" s="153">
        <v>0</v>
      </c>
      <c r="P27" s="153">
        <v>0</v>
      </c>
      <c r="Q27" s="153">
        <v>0</v>
      </c>
      <c r="R27" s="153">
        <v>0</v>
      </c>
      <c r="S27" s="153">
        <v>0.25</v>
      </c>
      <c r="T27" s="153">
        <v>0</v>
      </c>
      <c r="U27" s="153">
        <v>0</v>
      </c>
      <c r="V27" s="38">
        <f t="shared" si="1"/>
        <v>0.25</v>
      </c>
      <c r="W27" s="153">
        <v>0</v>
      </c>
      <c r="X27" s="153">
        <v>0</v>
      </c>
      <c r="Y27" s="153">
        <v>0</v>
      </c>
      <c r="Z27" s="38">
        <f t="shared" si="2"/>
        <v>0</v>
      </c>
      <c r="AA27" s="154">
        <v>0</v>
      </c>
      <c r="AB27" s="154">
        <v>0</v>
      </c>
      <c r="AC27" s="154">
        <f t="shared" si="3"/>
        <v>0</v>
      </c>
    </row>
    <row r="28" spans="1:29">
      <c r="A28" s="152" t="s">
        <v>981</v>
      </c>
      <c r="B28" s="150" t="s">
        <v>982</v>
      </c>
      <c r="C28" s="38">
        <v>0</v>
      </c>
      <c r="D28" s="153">
        <v>0</v>
      </c>
      <c r="E28" s="153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53">
        <v>0</v>
      </c>
      <c r="L28" s="153">
        <v>0</v>
      </c>
      <c r="M28" s="153">
        <f t="shared" si="4"/>
        <v>0</v>
      </c>
      <c r="N28" s="153">
        <v>0</v>
      </c>
      <c r="O28" s="153">
        <v>0</v>
      </c>
      <c r="P28" s="153">
        <v>0</v>
      </c>
      <c r="Q28" s="153">
        <v>0</v>
      </c>
      <c r="R28" s="153">
        <v>0</v>
      </c>
      <c r="S28" s="153">
        <v>0</v>
      </c>
      <c r="T28" s="153">
        <v>0</v>
      </c>
      <c r="U28" s="153">
        <v>0</v>
      </c>
      <c r="V28" s="38">
        <f t="shared" si="1"/>
        <v>0</v>
      </c>
      <c r="W28" s="153">
        <v>0</v>
      </c>
      <c r="X28" s="153">
        <v>0</v>
      </c>
      <c r="Y28" s="153">
        <v>0</v>
      </c>
      <c r="Z28" s="38">
        <f t="shared" si="2"/>
        <v>0</v>
      </c>
      <c r="AA28" s="154">
        <v>0</v>
      </c>
      <c r="AB28" s="154">
        <v>0</v>
      </c>
      <c r="AC28" s="154">
        <f t="shared" si="3"/>
        <v>0</v>
      </c>
    </row>
    <row r="29" spans="1:29">
      <c r="A29" s="152" t="s">
        <v>983</v>
      </c>
      <c r="B29" s="150" t="s">
        <v>984</v>
      </c>
      <c r="C29" s="38">
        <v>0</v>
      </c>
      <c r="D29" s="153">
        <v>0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53">
        <v>0</v>
      </c>
      <c r="M29" s="153">
        <f t="shared" si="4"/>
        <v>0</v>
      </c>
      <c r="N29" s="153">
        <v>0</v>
      </c>
      <c r="O29" s="153">
        <v>0</v>
      </c>
      <c r="P29" s="153">
        <v>0</v>
      </c>
      <c r="Q29" s="153">
        <v>0</v>
      </c>
      <c r="R29" s="153">
        <v>0.25</v>
      </c>
      <c r="S29" s="153">
        <v>0</v>
      </c>
      <c r="T29" s="153">
        <v>0</v>
      </c>
      <c r="U29" s="153">
        <v>0</v>
      </c>
      <c r="V29" s="38">
        <f t="shared" si="1"/>
        <v>0.25</v>
      </c>
      <c r="W29" s="153">
        <v>0</v>
      </c>
      <c r="X29" s="153">
        <v>0</v>
      </c>
      <c r="Y29" s="153">
        <v>0</v>
      </c>
      <c r="Z29" s="38">
        <f t="shared" si="2"/>
        <v>0</v>
      </c>
      <c r="AA29" s="154">
        <v>0</v>
      </c>
      <c r="AB29" s="154">
        <v>0</v>
      </c>
      <c r="AC29" s="154">
        <f t="shared" si="3"/>
        <v>0</v>
      </c>
    </row>
    <row r="30" spans="1:29">
      <c r="A30" s="152" t="s">
        <v>985</v>
      </c>
      <c r="B30" s="150" t="s">
        <v>986</v>
      </c>
      <c r="C30" s="38">
        <v>0</v>
      </c>
      <c r="D30" s="153">
        <v>0</v>
      </c>
      <c r="E30" s="153">
        <v>0</v>
      </c>
      <c r="F30" s="153">
        <v>0</v>
      </c>
      <c r="G30" s="153">
        <v>0</v>
      </c>
      <c r="H30" s="153">
        <v>0</v>
      </c>
      <c r="I30" s="153">
        <v>0</v>
      </c>
      <c r="J30" s="153">
        <v>0</v>
      </c>
      <c r="K30" s="153">
        <v>0</v>
      </c>
      <c r="L30" s="153">
        <v>0</v>
      </c>
      <c r="M30" s="153">
        <f t="shared" si="4"/>
        <v>0</v>
      </c>
      <c r="N30" s="153">
        <v>0</v>
      </c>
      <c r="O30" s="153">
        <v>0</v>
      </c>
      <c r="P30" s="153">
        <v>0</v>
      </c>
      <c r="Q30" s="153">
        <v>0</v>
      </c>
      <c r="R30" s="153">
        <v>0</v>
      </c>
      <c r="S30" s="153">
        <v>0.25</v>
      </c>
      <c r="T30" s="153">
        <v>0</v>
      </c>
      <c r="U30" s="153">
        <v>0</v>
      </c>
      <c r="V30" s="38">
        <f t="shared" si="1"/>
        <v>0.25</v>
      </c>
      <c r="W30" s="153">
        <v>0</v>
      </c>
      <c r="X30" s="153">
        <v>0</v>
      </c>
      <c r="Y30" s="153">
        <v>0</v>
      </c>
      <c r="Z30" s="38">
        <f t="shared" si="2"/>
        <v>0</v>
      </c>
      <c r="AA30" s="154">
        <v>0</v>
      </c>
      <c r="AB30" s="154">
        <v>0</v>
      </c>
      <c r="AC30" s="154">
        <f t="shared" si="3"/>
        <v>0</v>
      </c>
    </row>
    <row r="31" spans="1:29">
      <c r="A31" s="152" t="s">
        <v>987</v>
      </c>
      <c r="B31" s="150" t="s">
        <v>988</v>
      </c>
      <c r="C31" s="38">
        <v>0</v>
      </c>
      <c r="D31" s="153">
        <v>0</v>
      </c>
      <c r="E31" s="153">
        <v>0</v>
      </c>
      <c r="F31" s="153">
        <v>0</v>
      </c>
      <c r="G31" s="153">
        <v>0</v>
      </c>
      <c r="H31" s="153">
        <v>0</v>
      </c>
      <c r="I31" s="153">
        <v>0</v>
      </c>
      <c r="J31" s="153">
        <v>0</v>
      </c>
      <c r="K31" s="153">
        <v>0</v>
      </c>
      <c r="L31" s="153">
        <v>0</v>
      </c>
      <c r="M31" s="153">
        <f t="shared" si="4"/>
        <v>0</v>
      </c>
      <c r="N31" s="153">
        <v>0</v>
      </c>
      <c r="O31" s="153">
        <v>0</v>
      </c>
      <c r="P31" s="153">
        <v>0</v>
      </c>
      <c r="Q31" s="153">
        <v>0</v>
      </c>
      <c r="R31" s="153">
        <v>0</v>
      </c>
      <c r="S31" s="153">
        <v>0</v>
      </c>
      <c r="T31" s="153">
        <v>0</v>
      </c>
      <c r="U31" s="153">
        <v>0</v>
      </c>
      <c r="V31" s="38">
        <f t="shared" si="1"/>
        <v>0</v>
      </c>
      <c r="W31" s="153">
        <v>0</v>
      </c>
      <c r="X31" s="153">
        <v>0</v>
      </c>
      <c r="Y31" s="153">
        <v>0</v>
      </c>
      <c r="Z31" s="38">
        <f t="shared" si="2"/>
        <v>0</v>
      </c>
      <c r="AA31" s="154">
        <v>0</v>
      </c>
      <c r="AB31" s="154">
        <v>0</v>
      </c>
      <c r="AC31" s="154">
        <f t="shared" si="3"/>
        <v>0</v>
      </c>
    </row>
    <row r="32" spans="1:29">
      <c r="A32" s="152" t="s">
        <v>989</v>
      </c>
      <c r="B32" s="152" t="s">
        <v>990</v>
      </c>
      <c r="C32" s="38">
        <v>0.25</v>
      </c>
      <c r="D32" s="153">
        <v>0</v>
      </c>
      <c r="E32" s="153">
        <v>0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53">
        <v>0</v>
      </c>
      <c r="M32" s="153">
        <f t="shared" si="4"/>
        <v>0.25</v>
      </c>
      <c r="N32" s="153">
        <v>0</v>
      </c>
      <c r="O32" s="153">
        <v>0</v>
      </c>
      <c r="P32" s="153">
        <v>0</v>
      </c>
      <c r="Q32" s="153">
        <v>0.25</v>
      </c>
      <c r="R32" s="153">
        <v>0</v>
      </c>
      <c r="S32" s="153">
        <v>0</v>
      </c>
      <c r="T32" s="153">
        <v>0.25</v>
      </c>
      <c r="U32" s="153">
        <v>0</v>
      </c>
      <c r="V32" s="38">
        <f t="shared" si="1"/>
        <v>0.5</v>
      </c>
      <c r="W32" s="153">
        <v>0.25</v>
      </c>
      <c r="X32" s="153">
        <v>0</v>
      </c>
      <c r="Y32" s="153">
        <v>0</v>
      </c>
      <c r="Z32" s="38">
        <f t="shared" si="2"/>
        <v>0.25</v>
      </c>
      <c r="AA32" s="154">
        <v>0</v>
      </c>
      <c r="AB32" s="154">
        <v>0</v>
      </c>
      <c r="AC32" s="154">
        <f t="shared" si="3"/>
        <v>0</v>
      </c>
    </row>
    <row r="33" spans="1:29">
      <c r="A33" s="152" t="s">
        <v>991</v>
      </c>
      <c r="B33" s="150" t="s">
        <v>992</v>
      </c>
      <c r="C33" s="38">
        <v>0</v>
      </c>
      <c r="D33" s="153">
        <v>0</v>
      </c>
      <c r="E33" s="153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0.25</v>
      </c>
      <c r="L33" s="153">
        <v>0</v>
      </c>
      <c r="M33" s="153">
        <f t="shared" si="4"/>
        <v>0.25</v>
      </c>
      <c r="N33" s="153">
        <v>0</v>
      </c>
      <c r="O33" s="153">
        <v>0</v>
      </c>
      <c r="P33" s="153">
        <v>0</v>
      </c>
      <c r="Q33" s="153">
        <v>0</v>
      </c>
      <c r="R33" s="153">
        <v>0.25</v>
      </c>
      <c r="S33" s="153">
        <v>0.25</v>
      </c>
      <c r="T33" s="153">
        <v>0</v>
      </c>
      <c r="U33" s="153">
        <v>0.25</v>
      </c>
      <c r="V33" s="38">
        <f t="shared" si="1"/>
        <v>0.75</v>
      </c>
      <c r="W33" s="153">
        <v>0</v>
      </c>
      <c r="X33" s="153">
        <v>0</v>
      </c>
      <c r="Y33" s="153">
        <v>0</v>
      </c>
      <c r="Z33" s="38">
        <f t="shared" si="2"/>
        <v>0</v>
      </c>
      <c r="AA33" s="154">
        <v>0</v>
      </c>
      <c r="AB33" s="154">
        <v>0</v>
      </c>
      <c r="AC33" s="154">
        <f t="shared" si="3"/>
        <v>0</v>
      </c>
    </row>
    <row r="34" spans="1:29">
      <c r="A34" s="152" t="s">
        <v>993</v>
      </c>
      <c r="B34" s="150" t="s">
        <v>994</v>
      </c>
      <c r="C34" s="38">
        <v>0.25</v>
      </c>
      <c r="D34" s="153">
        <v>0</v>
      </c>
      <c r="E34" s="153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3">
        <v>0.25</v>
      </c>
      <c r="M34" s="153">
        <f t="shared" si="4"/>
        <v>0.5</v>
      </c>
      <c r="N34" s="153">
        <v>0</v>
      </c>
      <c r="O34" s="153">
        <v>0</v>
      </c>
      <c r="P34" s="153">
        <v>0</v>
      </c>
      <c r="Q34" s="153">
        <v>0</v>
      </c>
      <c r="R34" s="153">
        <v>0</v>
      </c>
      <c r="S34" s="153">
        <v>0.25</v>
      </c>
      <c r="T34" s="153">
        <v>0.25</v>
      </c>
      <c r="U34" s="153">
        <v>0</v>
      </c>
      <c r="V34" s="38">
        <f t="shared" si="1"/>
        <v>0.5</v>
      </c>
      <c r="W34" s="153">
        <v>0.25</v>
      </c>
      <c r="X34" s="153">
        <v>0</v>
      </c>
      <c r="Y34" s="153">
        <v>0</v>
      </c>
      <c r="Z34" s="38">
        <f t="shared" si="2"/>
        <v>0.25</v>
      </c>
      <c r="AA34" s="154">
        <v>0</v>
      </c>
      <c r="AB34" s="154">
        <v>0</v>
      </c>
      <c r="AC34" s="154">
        <f t="shared" si="3"/>
        <v>0</v>
      </c>
    </row>
    <row r="35" spans="1:29">
      <c r="A35" s="152" t="s">
        <v>995</v>
      </c>
      <c r="B35" s="150" t="s">
        <v>996</v>
      </c>
      <c r="C35" s="38">
        <v>0</v>
      </c>
      <c r="D35" s="153">
        <v>0</v>
      </c>
      <c r="E35" s="153">
        <v>0</v>
      </c>
      <c r="F35" s="153">
        <v>0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3">
        <v>0</v>
      </c>
      <c r="M35" s="153">
        <f t="shared" si="4"/>
        <v>0</v>
      </c>
      <c r="N35" s="153">
        <v>0</v>
      </c>
      <c r="O35" s="153">
        <v>0</v>
      </c>
      <c r="P35" s="153">
        <v>0</v>
      </c>
      <c r="Q35" s="153">
        <v>0</v>
      </c>
      <c r="R35" s="153">
        <v>0</v>
      </c>
      <c r="S35" s="153">
        <v>0.25</v>
      </c>
      <c r="T35" s="153">
        <v>0</v>
      </c>
      <c r="U35" s="153">
        <v>0.55000000000000004</v>
      </c>
      <c r="V35" s="38">
        <f t="shared" si="1"/>
        <v>0.8</v>
      </c>
      <c r="W35" s="153">
        <v>0</v>
      </c>
      <c r="X35" s="153">
        <v>0</v>
      </c>
      <c r="Y35" s="153">
        <v>0</v>
      </c>
      <c r="Z35" s="38">
        <f t="shared" si="2"/>
        <v>0</v>
      </c>
      <c r="AA35" s="154">
        <v>0</v>
      </c>
      <c r="AB35" s="154">
        <v>0</v>
      </c>
      <c r="AC35" s="154">
        <f t="shared" si="3"/>
        <v>0</v>
      </c>
    </row>
    <row r="36" spans="1:29">
      <c r="A36" s="152" t="s">
        <v>997</v>
      </c>
      <c r="B36" s="150" t="s">
        <v>998</v>
      </c>
      <c r="C36" s="38">
        <v>0</v>
      </c>
      <c r="D36" s="153">
        <v>0.25</v>
      </c>
      <c r="E36" s="153">
        <v>0</v>
      </c>
      <c r="F36" s="153">
        <v>0</v>
      </c>
      <c r="G36" s="153">
        <v>0</v>
      </c>
      <c r="H36" s="153">
        <v>0</v>
      </c>
      <c r="I36" s="153">
        <v>0</v>
      </c>
      <c r="J36" s="153">
        <v>0</v>
      </c>
      <c r="K36" s="153">
        <v>0</v>
      </c>
      <c r="L36" s="153">
        <v>0.25</v>
      </c>
      <c r="M36" s="153">
        <f t="shared" si="4"/>
        <v>0.5</v>
      </c>
      <c r="N36" s="153">
        <v>0</v>
      </c>
      <c r="O36" s="153">
        <v>0</v>
      </c>
      <c r="P36" s="153">
        <v>0</v>
      </c>
      <c r="Q36" s="153">
        <v>0.25</v>
      </c>
      <c r="R36" s="153">
        <v>0</v>
      </c>
      <c r="S36" s="153">
        <v>0.25</v>
      </c>
      <c r="T36" s="153">
        <v>0</v>
      </c>
      <c r="U36" s="153">
        <v>0</v>
      </c>
      <c r="V36" s="38">
        <f t="shared" si="1"/>
        <v>0.5</v>
      </c>
      <c r="W36" s="153">
        <v>0.25</v>
      </c>
      <c r="X36" s="153">
        <v>0.25</v>
      </c>
      <c r="Y36" s="153">
        <v>0</v>
      </c>
      <c r="Z36" s="38">
        <f t="shared" si="2"/>
        <v>0.5</v>
      </c>
      <c r="AA36" s="154">
        <v>0</v>
      </c>
      <c r="AB36" s="154">
        <v>0</v>
      </c>
      <c r="AC36" s="154">
        <f t="shared" si="3"/>
        <v>0</v>
      </c>
    </row>
    <row r="37" spans="1:29">
      <c r="A37" s="152" t="s">
        <v>999</v>
      </c>
      <c r="B37" s="152" t="s">
        <v>1000</v>
      </c>
      <c r="C37" s="38">
        <v>0</v>
      </c>
      <c r="D37" s="153">
        <v>0</v>
      </c>
      <c r="E37" s="153">
        <v>0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  <c r="L37" s="153">
        <v>0.25</v>
      </c>
      <c r="M37" s="153">
        <f t="shared" si="4"/>
        <v>0.25</v>
      </c>
      <c r="N37" s="153">
        <v>0</v>
      </c>
      <c r="O37" s="153">
        <v>0</v>
      </c>
      <c r="P37" s="153">
        <v>0</v>
      </c>
      <c r="Q37" s="153">
        <v>0</v>
      </c>
      <c r="R37" s="153">
        <v>0</v>
      </c>
      <c r="S37" s="153">
        <v>0</v>
      </c>
      <c r="T37" s="153">
        <v>0</v>
      </c>
      <c r="U37" s="153">
        <v>0</v>
      </c>
      <c r="V37" s="38">
        <f t="shared" si="1"/>
        <v>0</v>
      </c>
      <c r="W37" s="153">
        <v>0</v>
      </c>
      <c r="X37" s="153">
        <v>0</v>
      </c>
      <c r="Y37" s="153">
        <v>0</v>
      </c>
      <c r="Z37" s="38">
        <f t="shared" si="2"/>
        <v>0</v>
      </c>
      <c r="AA37" s="154">
        <v>0</v>
      </c>
      <c r="AB37" s="154">
        <v>0</v>
      </c>
      <c r="AC37" s="154">
        <f t="shared" si="3"/>
        <v>0</v>
      </c>
    </row>
  </sheetData>
  <mergeCells count="36">
    <mergeCell ref="A1:B2"/>
    <mergeCell ref="C1:AC1"/>
    <mergeCell ref="C2:M2"/>
    <mergeCell ref="P2:V2"/>
    <mergeCell ref="W2:Z2"/>
    <mergeCell ref="AA2:AC2"/>
    <mergeCell ref="AC3:AC6"/>
    <mergeCell ref="A4:B4"/>
    <mergeCell ref="A5:B5"/>
    <mergeCell ref="C5:C6"/>
    <mergeCell ref="D5:D6"/>
    <mergeCell ref="A3:B3"/>
    <mergeCell ref="M3:M6"/>
    <mergeCell ref="O3:O6"/>
    <mergeCell ref="V3:V6"/>
    <mergeCell ref="Z3:Z6"/>
    <mergeCell ref="R5:R6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P5:P6"/>
    <mergeCell ref="Q5:Q6"/>
    <mergeCell ref="AA5:AA6"/>
    <mergeCell ref="AB5:AB6"/>
    <mergeCell ref="S5:S6"/>
    <mergeCell ref="T5:T6"/>
    <mergeCell ref="U5:U6"/>
    <mergeCell ref="W5:W6"/>
    <mergeCell ref="X5:X6"/>
    <mergeCell ref="Y5:Y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A7" sqref="A7:G41"/>
    </sheetView>
  </sheetViews>
  <sheetFormatPr defaultRowHeight="14.4"/>
  <cols>
    <col min="1" max="1" width="13.77734375" customWidth="1"/>
    <col min="3" max="3" width="20" customWidth="1"/>
    <col min="4" max="4" width="24.44140625" customWidth="1"/>
    <col min="5" max="5" width="23.77734375" customWidth="1"/>
    <col min="6" max="6" width="23.88671875" customWidth="1"/>
    <col min="7" max="7" width="28.88671875" customWidth="1"/>
  </cols>
  <sheetData>
    <row r="1" spans="1:7" ht="30.6">
      <c r="A1" s="176" t="s">
        <v>1012</v>
      </c>
      <c r="B1" s="176"/>
      <c r="C1" s="201" t="s">
        <v>1006</v>
      </c>
      <c r="D1" s="201"/>
      <c r="E1" s="201"/>
      <c r="F1" s="201"/>
      <c r="G1" s="201"/>
    </row>
    <row r="2" spans="1:7" ht="15.6">
      <c r="A2" s="176"/>
      <c r="B2" s="176"/>
      <c r="C2" s="175" t="s">
        <v>769</v>
      </c>
      <c r="D2" s="175"/>
      <c r="E2" s="175" t="s">
        <v>280</v>
      </c>
      <c r="F2" s="175"/>
      <c r="G2" s="175"/>
    </row>
    <row r="3" spans="1:7" ht="15.6">
      <c r="A3" s="173" t="s">
        <v>5</v>
      </c>
      <c r="B3" s="173"/>
      <c r="C3" s="59" t="s">
        <v>1013</v>
      </c>
      <c r="D3" s="174" t="s">
        <v>1014</v>
      </c>
      <c r="E3" s="59" t="s">
        <v>1015</v>
      </c>
      <c r="F3" s="59">
        <v>10.18</v>
      </c>
      <c r="G3" s="174" t="s">
        <v>674</v>
      </c>
    </row>
    <row r="4" spans="1:7" ht="28.8">
      <c r="A4" s="173" t="s">
        <v>284</v>
      </c>
      <c r="B4" s="173"/>
      <c r="C4" s="59" t="s">
        <v>935</v>
      </c>
      <c r="D4" s="174"/>
      <c r="E4" s="59" t="s">
        <v>353</v>
      </c>
      <c r="F4" s="59" t="s">
        <v>34</v>
      </c>
      <c r="G4" s="174"/>
    </row>
    <row r="5" spans="1:7" ht="15.6">
      <c r="A5" s="173" t="s">
        <v>290</v>
      </c>
      <c r="B5" s="173"/>
      <c r="C5" s="172"/>
      <c r="D5" s="174"/>
      <c r="E5" s="172"/>
      <c r="F5" s="172"/>
      <c r="G5" s="174"/>
    </row>
    <row r="6" spans="1:7" ht="15.6">
      <c r="A6" s="58" t="s">
        <v>291</v>
      </c>
      <c r="B6" s="58" t="s">
        <v>292</v>
      </c>
      <c r="C6" s="172"/>
      <c r="D6" s="174"/>
      <c r="E6" s="172"/>
      <c r="F6" s="172"/>
      <c r="G6" s="174"/>
    </row>
    <row r="7" spans="1:7">
      <c r="A7" s="155" t="s">
        <v>1016</v>
      </c>
      <c r="B7" s="155" t="s">
        <v>1017</v>
      </c>
      <c r="C7" s="56">
        <v>0</v>
      </c>
      <c r="D7" s="107">
        <f t="shared" ref="D7:D41" si="0">SUM(C7:C7)</f>
        <v>0</v>
      </c>
      <c r="E7" s="56">
        <v>0</v>
      </c>
      <c r="F7" s="56">
        <v>0</v>
      </c>
      <c r="G7" s="107">
        <f t="shared" ref="G7:G41" si="1">SUM(E7:F7)</f>
        <v>0</v>
      </c>
    </row>
    <row r="8" spans="1:7">
      <c r="A8" s="155" t="s">
        <v>1018</v>
      </c>
      <c r="B8" s="155" t="s">
        <v>1019</v>
      </c>
      <c r="C8" s="56">
        <v>0</v>
      </c>
      <c r="D8" s="107">
        <f t="shared" si="0"/>
        <v>0</v>
      </c>
      <c r="E8" s="56">
        <v>0</v>
      </c>
      <c r="F8" s="56">
        <v>0</v>
      </c>
      <c r="G8" s="107">
        <f t="shared" si="1"/>
        <v>0</v>
      </c>
    </row>
    <row r="9" spans="1:7">
      <c r="A9" s="155" t="s">
        <v>1020</v>
      </c>
      <c r="B9" s="155" t="s">
        <v>1021</v>
      </c>
      <c r="C9" s="107">
        <v>0.25</v>
      </c>
      <c r="D9" s="107">
        <f t="shared" si="0"/>
        <v>0.25</v>
      </c>
      <c r="E9" s="56">
        <v>0</v>
      </c>
      <c r="F9" s="56">
        <v>0</v>
      </c>
      <c r="G9" s="107">
        <f t="shared" si="1"/>
        <v>0</v>
      </c>
    </row>
    <row r="10" spans="1:7">
      <c r="A10" s="155" t="s">
        <v>1022</v>
      </c>
      <c r="B10" s="155" t="s">
        <v>1023</v>
      </c>
      <c r="C10" s="56">
        <v>0</v>
      </c>
      <c r="D10" s="107">
        <f t="shared" si="0"/>
        <v>0</v>
      </c>
      <c r="E10" s="56">
        <v>0</v>
      </c>
      <c r="F10" s="56">
        <v>0</v>
      </c>
      <c r="G10" s="107">
        <f t="shared" si="1"/>
        <v>0</v>
      </c>
    </row>
    <row r="11" spans="1:7">
      <c r="A11" s="155" t="s">
        <v>1024</v>
      </c>
      <c r="B11" s="155" t="s">
        <v>1025</v>
      </c>
      <c r="C11" s="56">
        <v>0</v>
      </c>
      <c r="D11" s="107">
        <f t="shared" si="0"/>
        <v>0</v>
      </c>
      <c r="E11" s="67">
        <v>0</v>
      </c>
      <c r="F11" s="56">
        <v>0</v>
      </c>
      <c r="G11" s="107">
        <f t="shared" si="1"/>
        <v>0</v>
      </c>
    </row>
    <row r="12" spans="1:7">
      <c r="A12" s="155" t="s">
        <v>1026</v>
      </c>
      <c r="B12" s="155" t="s">
        <v>1027</v>
      </c>
      <c r="C12" s="56">
        <v>0</v>
      </c>
      <c r="D12" s="107">
        <f t="shared" si="0"/>
        <v>0</v>
      </c>
      <c r="E12" s="56">
        <v>0</v>
      </c>
      <c r="F12" s="56">
        <v>0</v>
      </c>
      <c r="G12" s="107">
        <f t="shared" si="1"/>
        <v>0</v>
      </c>
    </row>
    <row r="13" spans="1:7">
      <c r="A13" s="155" t="s">
        <v>1028</v>
      </c>
      <c r="B13" s="155" t="s">
        <v>1029</v>
      </c>
      <c r="C13" s="56">
        <v>0</v>
      </c>
      <c r="D13" s="107">
        <f t="shared" si="0"/>
        <v>0</v>
      </c>
      <c r="E13" s="56">
        <v>0</v>
      </c>
      <c r="F13" s="56">
        <v>0</v>
      </c>
      <c r="G13" s="107">
        <f t="shared" si="1"/>
        <v>0</v>
      </c>
    </row>
    <row r="14" spans="1:7">
      <c r="A14" s="155" t="s">
        <v>1030</v>
      </c>
      <c r="B14" s="155" t="s">
        <v>1031</v>
      </c>
      <c r="C14" s="56">
        <v>0</v>
      </c>
      <c r="D14" s="107">
        <f t="shared" si="0"/>
        <v>0</v>
      </c>
      <c r="E14" s="56">
        <v>0</v>
      </c>
      <c r="F14" s="56">
        <v>0</v>
      </c>
      <c r="G14" s="107">
        <f t="shared" si="1"/>
        <v>0</v>
      </c>
    </row>
    <row r="15" spans="1:7">
      <c r="A15" s="155" t="s">
        <v>1032</v>
      </c>
      <c r="B15" s="155" t="s">
        <v>1033</v>
      </c>
      <c r="C15" s="56">
        <v>0</v>
      </c>
      <c r="D15" s="107">
        <f t="shared" si="0"/>
        <v>0</v>
      </c>
      <c r="E15" s="56">
        <v>0</v>
      </c>
      <c r="F15" s="56">
        <v>0</v>
      </c>
      <c r="G15" s="107">
        <f t="shared" si="1"/>
        <v>0</v>
      </c>
    </row>
    <row r="16" spans="1:7">
      <c r="A16" s="155" t="s">
        <v>1034</v>
      </c>
      <c r="B16" s="155" t="s">
        <v>1035</v>
      </c>
      <c r="C16" s="107">
        <v>0.25</v>
      </c>
      <c r="D16" s="107">
        <f t="shared" si="0"/>
        <v>0.25</v>
      </c>
      <c r="E16" s="56">
        <v>0</v>
      </c>
      <c r="F16" s="56">
        <v>0</v>
      </c>
      <c r="G16" s="107">
        <f t="shared" si="1"/>
        <v>0</v>
      </c>
    </row>
    <row r="17" spans="1:7">
      <c r="A17" s="155" t="s">
        <v>1036</v>
      </c>
      <c r="B17" s="155" t="s">
        <v>1037</v>
      </c>
      <c r="C17" s="107">
        <v>0.25</v>
      </c>
      <c r="D17" s="107">
        <f t="shared" si="0"/>
        <v>0.25</v>
      </c>
      <c r="E17" s="107">
        <v>0.25</v>
      </c>
      <c r="F17" s="107">
        <v>0.25</v>
      </c>
      <c r="G17" s="107">
        <f t="shared" si="1"/>
        <v>0.5</v>
      </c>
    </row>
    <row r="18" spans="1:7">
      <c r="A18" s="155" t="s">
        <v>1038</v>
      </c>
      <c r="B18" s="155" t="s">
        <v>1039</v>
      </c>
      <c r="C18" s="107">
        <v>0.25</v>
      </c>
      <c r="D18" s="107">
        <f t="shared" si="0"/>
        <v>0.25</v>
      </c>
      <c r="E18" s="56">
        <v>0</v>
      </c>
      <c r="F18" s="56">
        <v>0</v>
      </c>
      <c r="G18" s="107">
        <f t="shared" si="1"/>
        <v>0</v>
      </c>
    </row>
    <row r="19" spans="1:7">
      <c r="A19" s="155" t="s">
        <v>1040</v>
      </c>
      <c r="B19" s="155" t="s">
        <v>1041</v>
      </c>
      <c r="C19" s="56">
        <v>0</v>
      </c>
      <c r="D19" s="107">
        <f t="shared" si="0"/>
        <v>0</v>
      </c>
      <c r="E19" s="56">
        <v>0</v>
      </c>
      <c r="F19" s="56">
        <v>0</v>
      </c>
      <c r="G19" s="107">
        <f t="shared" si="1"/>
        <v>0</v>
      </c>
    </row>
    <row r="20" spans="1:7">
      <c r="A20" s="155" t="s">
        <v>1042</v>
      </c>
      <c r="B20" s="155" t="s">
        <v>1043</v>
      </c>
      <c r="C20" s="56">
        <v>0</v>
      </c>
      <c r="D20" s="107">
        <f t="shared" si="0"/>
        <v>0</v>
      </c>
      <c r="E20" s="56">
        <v>0</v>
      </c>
      <c r="F20" s="56">
        <v>0</v>
      </c>
      <c r="G20" s="107">
        <f t="shared" si="1"/>
        <v>0</v>
      </c>
    </row>
    <row r="21" spans="1:7">
      <c r="A21" s="155" t="s">
        <v>1044</v>
      </c>
      <c r="B21" s="155" t="s">
        <v>1045</v>
      </c>
      <c r="C21" s="56">
        <v>0</v>
      </c>
      <c r="D21" s="107">
        <f t="shared" si="0"/>
        <v>0</v>
      </c>
      <c r="E21" s="56">
        <v>0</v>
      </c>
      <c r="F21" s="56">
        <v>0</v>
      </c>
      <c r="G21" s="107">
        <f t="shared" si="1"/>
        <v>0</v>
      </c>
    </row>
    <row r="22" spans="1:7">
      <c r="A22" s="155" t="s">
        <v>1046</v>
      </c>
      <c r="B22" s="155" t="s">
        <v>1047</v>
      </c>
      <c r="C22" s="56">
        <v>0</v>
      </c>
      <c r="D22" s="107">
        <f t="shared" si="0"/>
        <v>0</v>
      </c>
      <c r="E22" s="56">
        <v>0</v>
      </c>
      <c r="F22" s="56">
        <v>0</v>
      </c>
      <c r="G22" s="107">
        <f t="shared" si="1"/>
        <v>0</v>
      </c>
    </row>
    <row r="23" spans="1:7">
      <c r="A23" s="155" t="s">
        <v>1048</v>
      </c>
      <c r="B23" s="155" t="s">
        <v>1049</v>
      </c>
      <c r="C23" s="56">
        <v>0</v>
      </c>
      <c r="D23" s="107">
        <f t="shared" si="0"/>
        <v>0</v>
      </c>
      <c r="E23" s="56">
        <v>0</v>
      </c>
      <c r="F23" s="56">
        <v>0</v>
      </c>
      <c r="G23" s="107">
        <f t="shared" si="1"/>
        <v>0</v>
      </c>
    </row>
    <row r="24" spans="1:7">
      <c r="A24" s="155" t="s">
        <v>1050</v>
      </c>
      <c r="B24" s="155" t="s">
        <v>1051</v>
      </c>
      <c r="C24" s="56">
        <v>0</v>
      </c>
      <c r="D24" s="107">
        <f t="shared" si="0"/>
        <v>0</v>
      </c>
      <c r="E24" s="56">
        <v>0</v>
      </c>
      <c r="F24" s="56">
        <v>0</v>
      </c>
      <c r="G24" s="107">
        <f t="shared" si="1"/>
        <v>0</v>
      </c>
    </row>
    <row r="25" spans="1:7">
      <c r="A25" s="155" t="s">
        <v>1052</v>
      </c>
      <c r="B25" s="155" t="s">
        <v>1053</v>
      </c>
      <c r="C25" s="107">
        <v>0.25</v>
      </c>
      <c r="D25" s="107">
        <f t="shared" si="0"/>
        <v>0.25</v>
      </c>
      <c r="E25" s="56">
        <v>0</v>
      </c>
      <c r="F25" s="56">
        <v>0</v>
      </c>
      <c r="G25" s="107">
        <f t="shared" si="1"/>
        <v>0</v>
      </c>
    </row>
    <row r="26" spans="1:7">
      <c r="A26" s="155" t="s">
        <v>1054</v>
      </c>
      <c r="B26" s="155" t="s">
        <v>1055</v>
      </c>
      <c r="C26" s="56">
        <v>0</v>
      </c>
      <c r="D26" s="107">
        <f t="shared" si="0"/>
        <v>0</v>
      </c>
      <c r="E26" s="56">
        <v>0</v>
      </c>
      <c r="F26" s="56">
        <v>0</v>
      </c>
      <c r="G26" s="107">
        <f t="shared" si="1"/>
        <v>0</v>
      </c>
    </row>
    <row r="27" spans="1:7">
      <c r="A27" s="155" t="s">
        <v>1056</v>
      </c>
      <c r="B27" s="155" t="s">
        <v>1057</v>
      </c>
      <c r="C27" s="56">
        <v>0</v>
      </c>
      <c r="D27" s="107">
        <f t="shared" si="0"/>
        <v>0</v>
      </c>
      <c r="E27" s="56">
        <v>0</v>
      </c>
      <c r="F27" s="56">
        <v>0</v>
      </c>
      <c r="G27" s="107">
        <f t="shared" si="1"/>
        <v>0</v>
      </c>
    </row>
    <row r="28" spans="1:7">
      <c r="A28" s="155" t="s">
        <v>1058</v>
      </c>
      <c r="B28" s="155" t="s">
        <v>1059</v>
      </c>
      <c r="C28" s="56">
        <v>0</v>
      </c>
      <c r="D28" s="107">
        <f t="shared" si="0"/>
        <v>0</v>
      </c>
      <c r="E28" s="56">
        <v>0</v>
      </c>
      <c r="F28" s="56">
        <v>0</v>
      </c>
      <c r="G28" s="107">
        <f t="shared" si="1"/>
        <v>0</v>
      </c>
    </row>
    <row r="29" spans="1:7">
      <c r="A29" s="155" t="s">
        <v>1060</v>
      </c>
      <c r="B29" s="155" t="s">
        <v>1061</v>
      </c>
      <c r="C29" s="56">
        <v>0</v>
      </c>
      <c r="D29" s="107">
        <f t="shared" si="0"/>
        <v>0</v>
      </c>
      <c r="E29" s="56">
        <v>0</v>
      </c>
      <c r="F29" s="56">
        <v>0</v>
      </c>
      <c r="G29" s="107">
        <f t="shared" si="1"/>
        <v>0</v>
      </c>
    </row>
    <row r="30" spans="1:7">
      <c r="A30" s="155" t="s">
        <v>1062</v>
      </c>
      <c r="B30" s="155" t="s">
        <v>1063</v>
      </c>
      <c r="C30" s="56">
        <v>0</v>
      </c>
      <c r="D30" s="107">
        <f t="shared" si="0"/>
        <v>0</v>
      </c>
      <c r="E30" s="56">
        <v>0</v>
      </c>
      <c r="F30" s="56">
        <v>0</v>
      </c>
      <c r="G30" s="107">
        <f t="shared" si="1"/>
        <v>0</v>
      </c>
    </row>
    <row r="31" spans="1:7">
      <c r="A31" s="155" t="s">
        <v>1064</v>
      </c>
      <c r="B31" s="155" t="s">
        <v>1065</v>
      </c>
      <c r="C31" s="56">
        <v>0</v>
      </c>
      <c r="D31" s="107">
        <f t="shared" si="0"/>
        <v>0</v>
      </c>
      <c r="E31" s="56">
        <v>0</v>
      </c>
      <c r="F31" s="56">
        <v>0</v>
      </c>
      <c r="G31" s="107">
        <f t="shared" si="1"/>
        <v>0</v>
      </c>
    </row>
    <row r="32" spans="1:7">
      <c r="A32" s="155" t="s">
        <v>1066</v>
      </c>
      <c r="B32" s="155" t="s">
        <v>1067</v>
      </c>
      <c r="C32" s="56">
        <v>0</v>
      </c>
      <c r="D32" s="107">
        <f t="shared" si="0"/>
        <v>0</v>
      </c>
      <c r="E32" s="56">
        <v>0</v>
      </c>
      <c r="F32" s="56">
        <v>0</v>
      </c>
      <c r="G32" s="107">
        <f t="shared" si="1"/>
        <v>0</v>
      </c>
    </row>
    <row r="33" spans="1:7">
      <c r="A33" s="155" t="s">
        <v>1068</v>
      </c>
      <c r="B33" s="155" t="s">
        <v>1069</v>
      </c>
      <c r="C33" s="56">
        <v>0</v>
      </c>
      <c r="D33" s="107">
        <f t="shared" si="0"/>
        <v>0</v>
      </c>
      <c r="E33" s="67">
        <v>0</v>
      </c>
      <c r="F33" s="56">
        <v>0</v>
      </c>
      <c r="G33" s="107">
        <f t="shared" si="1"/>
        <v>0</v>
      </c>
    </row>
    <row r="34" spans="1:7">
      <c r="A34" s="155" t="s">
        <v>1070</v>
      </c>
      <c r="B34" s="155" t="s">
        <v>1071</v>
      </c>
      <c r="C34" s="107">
        <v>0.25</v>
      </c>
      <c r="D34" s="107">
        <f t="shared" si="0"/>
        <v>0.25</v>
      </c>
      <c r="E34" s="56">
        <v>0</v>
      </c>
      <c r="F34" s="56">
        <v>0</v>
      </c>
      <c r="G34" s="107">
        <f t="shared" si="1"/>
        <v>0</v>
      </c>
    </row>
    <row r="35" spans="1:7">
      <c r="A35" s="155" t="s">
        <v>1072</v>
      </c>
      <c r="B35" s="155" t="s">
        <v>1073</v>
      </c>
      <c r="C35" s="56">
        <v>0</v>
      </c>
      <c r="D35" s="107">
        <f t="shared" si="0"/>
        <v>0</v>
      </c>
      <c r="E35" s="56">
        <v>0</v>
      </c>
      <c r="F35" s="56">
        <v>0</v>
      </c>
      <c r="G35" s="107">
        <f t="shared" si="1"/>
        <v>0</v>
      </c>
    </row>
    <row r="36" spans="1:7">
      <c r="A36" s="155" t="s">
        <v>1074</v>
      </c>
      <c r="B36" s="155" t="s">
        <v>1075</v>
      </c>
      <c r="C36" s="56">
        <v>0</v>
      </c>
      <c r="D36" s="107">
        <f t="shared" si="0"/>
        <v>0</v>
      </c>
      <c r="E36" s="56">
        <v>0</v>
      </c>
      <c r="F36" s="56">
        <v>0</v>
      </c>
      <c r="G36" s="107">
        <f t="shared" si="1"/>
        <v>0</v>
      </c>
    </row>
    <row r="37" spans="1:7">
      <c r="A37" s="155" t="s">
        <v>1076</v>
      </c>
      <c r="B37" s="155" t="s">
        <v>1077</v>
      </c>
      <c r="C37" s="107">
        <v>0.25</v>
      </c>
      <c r="D37" s="107">
        <f t="shared" si="0"/>
        <v>0.25</v>
      </c>
      <c r="E37" s="56">
        <v>0</v>
      </c>
      <c r="F37" s="56">
        <v>0</v>
      </c>
      <c r="G37" s="107">
        <f t="shared" si="1"/>
        <v>0</v>
      </c>
    </row>
    <row r="38" spans="1:7">
      <c r="A38" s="155" t="s">
        <v>1078</v>
      </c>
      <c r="B38" s="155" t="s">
        <v>1079</v>
      </c>
      <c r="C38" s="56">
        <v>0</v>
      </c>
      <c r="D38" s="107">
        <f t="shared" si="0"/>
        <v>0</v>
      </c>
      <c r="E38" s="56">
        <v>0</v>
      </c>
      <c r="F38" s="56">
        <v>0</v>
      </c>
      <c r="G38" s="107">
        <f t="shared" si="1"/>
        <v>0</v>
      </c>
    </row>
    <row r="39" spans="1:7">
      <c r="A39" s="155" t="s">
        <v>1080</v>
      </c>
      <c r="B39" s="155" t="s">
        <v>1081</v>
      </c>
      <c r="C39" s="56">
        <v>0</v>
      </c>
      <c r="D39" s="107">
        <f t="shared" si="0"/>
        <v>0</v>
      </c>
      <c r="E39" s="56">
        <v>0</v>
      </c>
      <c r="F39" s="56">
        <v>0</v>
      </c>
      <c r="G39" s="107">
        <f t="shared" si="1"/>
        <v>0</v>
      </c>
    </row>
    <row r="40" spans="1:7">
      <c r="A40" s="155" t="s">
        <v>1082</v>
      </c>
      <c r="B40" s="155" t="s">
        <v>1083</v>
      </c>
      <c r="C40" s="56">
        <v>0</v>
      </c>
      <c r="D40" s="107">
        <f t="shared" si="0"/>
        <v>0</v>
      </c>
      <c r="E40" s="56">
        <v>0</v>
      </c>
      <c r="F40" s="56">
        <v>0</v>
      </c>
      <c r="G40" s="107">
        <f t="shared" si="1"/>
        <v>0</v>
      </c>
    </row>
    <row r="41" spans="1:7">
      <c r="A41" s="155" t="s">
        <v>1084</v>
      </c>
      <c r="B41" s="155" t="s">
        <v>1085</v>
      </c>
      <c r="C41" s="56">
        <v>0</v>
      </c>
      <c r="D41" s="107">
        <f t="shared" si="0"/>
        <v>0</v>
      </c>
      <c r="E41" s="56">
        <v>0</v>
      </c>
      <c r="F41" s="56">
        <v>0</v>
      </c>
      <c r="G41" s="107">
        <f t="shared" si="1"/>
        <v>0</v>
      </c>
    </row>
  </sheetData>
  <mergeCells count="12">
    <mergeCell ref="A5:B5"/>
    <mergeCell ref="C5:C6"/>
    <mergeCell ref="E5:E6"/>
    <mergeCell ref="F5:F6"/>
    <mergeCell ref="A1:B2"/>
    <mergeCell ref="C1:G1"/>
    <mergeCell ref="C2:D2"/>
    <mergeCell ref="E2:G2"/>
    <mergeCell ref="A3:B3"/>
    <mergeCell ref="D3:D6"/>
    <mergeCell ref="G3:G6"/>
    <mergeCell ref="A4:B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selection activeCell="A7" sqref="A7:C40"/>
    </sheetView>
  </sheetViews>
  <sheetFormatPr defaultRowHeight="14.4"/>
  <cols>
    <col min="4" max="4" width="27.109375" customWidth="1"/>
    <col min="5" max="5" width="21.109375" customWidth="1"/>
    <col min="6" max="6" width="19.6640625" customWidth="1"/>
    <col min="7" max="7" width="23.44140625" customWidth="1"/>
    <col min="8" max="8" width="29.5546875" customWidth="1"/>
    <col min="9" max="9" width="6" customWidth="1"/>
    <col min="10" max="10" width="14" customWidth="1"/>
    <col min="11" max="11" width="27.109375" customWidth="1"/>
    <col min="12" max="12" width="22.88671875" customWidth="1"/>
  </cols>
  <sheetData>
    <row r="1" spans="1:8" ht="30.6" customHeight="1">
      <c r="A1" s="202" t="s">
        <v>1110</v>
      </c>
      <c r="B1" s="202"/>
      <c r="C1" s="203"/>
      <c r="D1" s="210" t="s">
        <v>1183</v>
      </c>
      <c r="E1" s="210"/>
      <c r="F1" s="210"/>
      <c r="G1" s="210"/>
      <c r="H1" s="210"/>
    </row>
    <row r="2" spans="1:8" ht="15.6" customHeight="1">
      <c r="A2" s="202"/>
      <c r="B2" s="202"/>
      <c r="C2" s="203"/>
      <c r="D2" s="210"/>
      <c r="E2" s="210"/>
      <c r="F2" s="210"/>
      <c r="G2" s="210"/>
      <c r="H2" s="210"/>
    </row>
    <row r="3" spans="1:8" ht="15.6">
      <c r="A3" s="174" t="s">
        <v>5</v>
      </c>
      <c r="B3" s="174"/>
      <c r="C3" s="174"/>
      <c r="D3" s="144">
        <v>11.15</v>
      </c>
      <c r="E3" s="144"/>
      <c r="F3" s="204" t="s">
        <v>1014</v>
      </c>
      <c r="G3" s="144" t="s">
        <v>1111</v>
      </c>
      <c r="H3" s="174" t="s">
        <v>674</v>
      </c>
    </row>
    <row r="4" spans="1:8" ht="28.8">
      <c r="A4" s="174" t="s">
        <v>284</v>
      </c>
      <c r="B4" s="174"/>
      <c r="C4" s="174"/>
      <c r="D4" s="115" t="s">
        <v>1112</v>
      </c>
      <c r="E4" s="115" t="s">
        <v>1113</v>
      </c>
      <c r="F4" s="204"/>
      <c r="G4" s="115" t="s">
        <v>1114</v>
      </c>
      <c r="H4" s="174"/>
    </row>
    <row r="5" spans="1:8" ht="15.6">
      <c r="A5" s="174" t="s">
        <v>290</v>
      </c>
      <c r="B5" s="174"/>
      <c r="C5" s="174"/>
      <c r="D5" s="205"/>
      <c r="E5" s="208"/>
      <c r="F5" s="204"/>
      <c r="G5" s="208"/>
      <c r="H5" s="174"/>
    </row>
    <row r="6" spans="1:8" ht="15.6">
      <c r="A6" s="175" t="s">
        <v>291</v>
      </c>
      <c r="B6" s="175"/>
      <c r="C6" s="76" t="s">
        <v>292</v>
      </c>
      <c r="D6" s="206"/>
      <c r="E6" s="209"/>
      <c r="F6" s="204"/>
      <c r="G6" s="209"/>
      <c r="H6" s="174"/>
    </row>
    <row r="7" spans="1:8">
      <c r="A7" s="207" t="s">
        <v>1115</v>
      </c>
      <c r="B7" s="207"/>
      <c r="C7" s="135" t="s">
        <v>1116</v>
      </c>
      <c r="D7" s="146">
        <v>0</v>
      </c>
      <c r="E7" s="146">
        <v>0</v>
      </c>
      <c r="F7" s="145">
        <f t="shared" ref="F7:F40" si="0">SUM(D7:E7)</f>
        <v>0</v>
      </c>
      <c r="G7" s="146">
        <v>0</v>
      </c>
      <c r="H7" s="144">
        <f t="shared" ref="H7:H40" si="1">SUM(G7:G7)</f>
        <v>0</v>
      </c>
    </row>
    <row r="8" spans="1:8">
      <c r="A8" s="207" t="s">
        <v>1117</v>
      </c>
      <c r="B8" s="207"/>
      <c r="C8" s="135" t="s">
        <v>1118</v>
      </c>
      <c r="D8" s="144">
        <v>0.25</v>
      </c>
      <c r="E8" s="146">
        <v>0</v>
      </c>
      <c r="F8" s="145">
        <f t="shared" si="0"/>
        <v>0.25</v>
      </c>
      <c r="G8" s="146">
        <v>0</v>
      </c>
      <c r="H8" s="144">
        <f t="shared" si="1"/>
        <v>0</v>
      </c>
    </row>
    <row r="9" spans="1:8">
      <c r="A9" s="207" t="s">
        <v>1119</v>
      </c>
      <c r="B9" s="207"/>
      <c r="C9" s="135" t="s">
        <v>1120</v>
      </c>
      <c r="D9" s="146">
        <v>0</v>
      </c>
      <c r="E9" s="146">
        <v>0</v>
      </c>
      <c r="F9" s="145">
        <f t="shared" si="0"/>
        <v>0</v>
      </c>
      <c r="G9" s="146">
        <v>0</v>
      </c>
      <c r="H9" s="144">
        <f t="shared" si="1"/>
        <v>0</v>
      </c>
    </row>
    <row r="10" spans="1:8">
      <c r="A10" s="207" t="s">
        <v>1121</v>
      </c>
      <c r="B10" s="207"/>
      <c r="C10" s="135" t="s">
        <v>1122</v>
      </c>
      <c r="D10" s="144">
        <v>0.25</v>
      </c>
      <c r="E10" s="144">
        <v>0.125</v>
      </c>
      <c r="F10" s="145">
        <f t="shared" si="0"/>
        <v>0.375</v>
      </c>
      <c r="G10" s="144">
        <v>0.25</v>
      </c>
      <c r="H10" s="144">
        <f t="shared" si="1"/>
        <v>0.25</v>
      </c>
    </row>
    <row r="11" spans="1:8">
      <c r="A11" s="207" t="s">
        <v>1123</v>
      </c>
      <c r="B11" s="207"/>
      <c r="C11" s="135" t="s">
        <v>1124</v>
      </c>
      <c r="D11" s="144">
        <v>0.25</v>
      </c>
      <c r="E11" s="146">
        <v>0</v>
      </c>
      <c r="F11" s="145">
        <f t="shared" si="0"/>
        <v>0.25</v>
      </c>
      <c r="G11" s="146">
        <v>0</v>
      </c>
      <c r="H11" s="144">
        <f t="shared" si="1"/>
        <v>0</v>
      </c>
    </row>
    <row r="12" spans="1:8">
      <c r="A12" s="207" t="s">
        <v>1125</v>
      </c>
      <c r="B12" s="207"/>
      <c r="C12" s="135" t="s">
        <v>1126</v>
      </c>
      <c r="D12" s="146">
        <v>0</v>
      </c>
      <c r="E12" s="146">
        <v>0</v>
      </c>
      <c r="F12" s="145">
        <f t="shared" si="0"/>
        <v>0</v>
      </c>
      <c r="G12" s="146">
        <v>0</v>
      </c>
      <c r="H12" s="144">
        <f t="shared" si="1"/>
        <v>0</v>
      </c>
    </row>
    <row r="13" spans="1:8">
      <c r="A13" s="207" t="s">
        <v>1127</v>
      </c>
      <c r="B13" s="207"/>
      <c r="C13" s="135" t="s">
        <v>1128</v>
      </c>
      <c r="D13" s="146">
        <v>0</v>
      </c>
      <c r="E13" s="146">
        <v>0</v>
      </c>
      <c r="F13" s="145">
        <f t="shared" si="0"/>
        <v>0</v>
      </c>
      <c r="G13" s="146">
        <v>0</v>
      </c>
      <c r="H13" s="144">
        <f t="shared" si="1"/>
        <v>0</v>
      </c>
    </row>
    <row r="14" spans="1:8">
      <c r="A14" s="207" t="s">
        <v>1129</v>
      </c>
      <c r="B14" s="207"/>
      <c r="C14" s="135" t="s">
        <v>1130</v>
      </c>
      <c r="D14" s="144">
        <v>0.25</v>
      </c>
      <c r="E14" s="146">
        <v>0</v>
      </c>
      <c r="F14" s="145">
        <f t="shared" si="0"/>
        <v>0.25</v>
      </c>
      <c r="G14" s="146">
        <v>0</v>
      </c>
      <c r="H14" s="144">
        <f t="shared" si="1"/>
        <v>0</v>
      </c>
    </row>
    <row r="15" spans="1:8">
      <c r="A15" s="207" t="s">
        <v>1131</v>
      </c>
      <c r="B15" s="207"/>
      <c r="C15" s="135" t="s">
        <v>1132</v>
      </c>
      <c r="D15" s="146">
        <v>0</v>
      </c>
      <c r="E15" s="146">
        <v>0</v>
      </c>
      <c r="F15" s="145">
        <f t="shared" si="0"/>
        <v>0</v>
      </c>
      <c r="G15" s="146">
        <v>0</v>
      </c>
      <c r="H15" s="144">
        <f t="shared" si="1"/>
        <v>0</v>
      </c>
    </row>
    <row r="16" spans="1:8">
      <c r="A16" s="207" t="s">
        <v>1133</v>
      </c>
      <c r="B16" s="207"/>
      <c r="C16" s="135" t="s">
        <v>1134</v>
      </c>
      <c r="D16" s="146">
        <v>0</v>
      </c>
      <c r="E16" s="146">
        <v>0</v>
      </c>
      <c r="F16" s="145">
        <f t="shared" si="0"/>
        <v>0</v>
      </c>
      <c r="G16" s="146">
        <v>0</v>
      </c>
      <c r="H16" s="144">
        <f t="shared" si="1"/>
        <v>0</v>
      </c>
    </row>
    <row r="17" spans="1:8">
      <c r="A17" s="207" t="s">
        <v>1135</v>
      </c>
      <c r="B17" s="207"/>
      <c r="C17" s="135" t="s">
        <v>1136</v>
      </c>
      <c r="D17" s="146">
        <v>0</v>
      </c>
      <c r="E17" s="146">
        <v>0</v>
      </c>
      <c r="F17" s="145">
        <f t="shared" si="0"/>
        <v>0</v>
      </c>
      <c r="G17" s="146">
        <v>0</v>
      </c>
      <c r="H17" s="144">
        <f t="shared" si="1"/>
        <v>0</v>
      </c>
    </row>
    <row r="18" spans="1:8">
      <c r="A18" s="207" t="s">
        <v>1137</v>
      </c>
      <c r="B18" s="207"/>
      <c r="C18" s="135" t="s">
        <v>1138</v>
      </c>
      <c r="D18" s="144">
        <v>0.25</v>
      </c>
      <c r="E18" s="146">
        <v>0</v>
      </c>
      <c r="F18" s="145">
        <f t="shared" si="0"/>
        <v>0.25</v>
      </c>
      <c r="G18" s="146">
        <v>0</v>
      </c>
      <c r="H18" s="144">
        <f t="shared" si="1"/>
        <v>0</v>
      </c>
    </row>
    <row r="19" spans="1:8">
      <c r="A19" s="207" t="s">
        <v>1139</v>
      </c>
      <c r="B19" s="207"/>
      <c r="C19" s="135" t="s">
        <v>1140</v>
      </c>
      <c r="D19" s="146">
        <v>0</v>
      </c>
      <c r="E19" s="146">
        <v>0</v>
      </c>
      <c r="F19" s="145">
        <f t="shared" si="0"/>
        <v>0</v>
      </c>
      <c r="G19" s="146">
        <v>0</v>
      </c>
      <c r="H19" s="144">
        <f t="shared" si="1"/>
        <v>0</v>
      </c>
    </row>
    <row r="20" spans="1:8">
      <c r="A20" s="207" t="s">
        <v>1141</v>
      </c>
      <c r="B20" s="207"/>
      <c r="C20" s="135" t="s">
        <v>1142</v>
      </c>
      <c r="D20" s="146">
        <v>0</v>
      </c>
      <c r="E20" s="146">
        <v>0</v>
      </c>
      <c r="F20" s="145">
        <f t="shared" si="0"/>
        <v>0</v>
      </c>
      <c r="G20" s="146">
        <v>0</v>
      </c>
      <c r="H20" s="144">
        <f t="shared" si="1"/>
        <v>0</v>
      </c>
    </row>
    <row r="21" spans="1:8">
      <c r="A21" s="207" t="s">
        <v>1143</v>
      </c>
      <c r="B21" s="207"/>
      <c r="C21" s="135" t="s">
        <v>1144</v>
      </c>
      <c r="D21" s="146">
        <v>0</v>
      </c>
      <c r="E21" s="146">
        <v>0</v>
      </c>
      <c r="F21" s="145">
        <f t="shared" si="0"/>
        <v>0</v>
      </c>
      <c r="G21" s="146">
        <v>0</v>
      </c>
      <c r="H21" s="144">
        <f t="shared" si="1"/>
        <v>0</v>
      </c>
    </row>
    <row r="22" spans="1:8">
      <c r="A22" s="207" t="s">
        <v>1145</v>
      </c>
      <c r="B22" s="207"/>
      <c r="C22" s="135" t="s">
        <v>1146</v>
      </c>
      <c r="D22" s="146">
        <v>0</v>
      </c>
      <c r="E22" s="146">
        <v>0</v>
      </c>
      <c r="F22" s="145">
        <f t="shared" si="0"/>
        <v>0</v>
      </c>
      <c r="G22" s="146">
        <v>0</v>
      </c>
      <c r="H22" s="144">
        <f t="shared" si="1"/>
        <v>0</v>
      </c>
    </row>
    <row r="23" spans="1:8">
      <c r="A23" s="207" t="s">
        <v>1147</v>
      </c>
      <c r="B23" s="207"/>
      <c r="C23" s="135" t="s">
        <v>1148</v>
      </c>
      <c r="D23" s="146">
        <v>0</v>
      </c>
      <c r="E23" s="146">
        <v>0</v>
      </c>
      <c r="F23" s="145">
        <f t="shared" si="0"/>
        <v>0</v>
      </c>
      <c r="G23" s="146">
        <v>0</v>
      </c>
      <c r="H23" s="144">
        <f t="shared" si="1"/>
        <v>0</v>
      </c>
    </row>
    <row r="24" spans="1:8">
      <c r="A24" s="207" t="s">
        <v>1149</v>
      </c>
      <c r="B24" s="207"/>
      <c r="C24" s="135" t="s">
        <v>1150</v>
      </c>
      <c r="D24" s="146">
        <v>0</v>
      </c>
      <c r="E24" s="146">
        <v>0</v>
      </c>
      <c r="F24" s="145">
        <f t="shared" si="0"/>
        <v>0</v>
      </c>
      <c r="G24" s="146">
        <v>0</v>
      </c>
      <c r="H24" s="144">
        <f t="shared" si="1"/>
        <v>0</v>
      </c>
    </row>
    <row r="25" spans="1:8">
      <c r="A25" s="207" t="s">
        <v>1151</v>
      </c>
      <c r="B25" s="207"/>
      <c r="C25" s="135" t="s">
        <v>1152</v>
      </c>
      <c r="D25" s="146">
        <v>0</v>
      </c>
      <c r="E25" s="146">
        <v>0</v>
      </c>
      <c r="F25" s="145">
        <f t="shared" si="0"/>
        <v>0</v>
      </c>
      <c r="G25" s="146">
        <v>0</v>
      </c>
      <c r="H25" s="144">
        <f t="shared" si="1"/>
        <v>0</v>
      </c>
    </row>
    <row r="26" spans="1:8">
      <c r="A26" s="207" t="s">
        <v>1153</v>
      </c>
      <c r="B26" s="207"/>
      <c r="C26" s="135" t="s">
        <v>1154</v>
      </c>
      <c r="D26" s="146">
        <v>0</v>
      </c>
      <c r="E26" s="146">
        <v>0</v>
      </c>
      <c r="F26" s="145">
        <f t="shared" si="0"/>
        <v>0</v>
      </c>
      <c r="G26" s="146">
        <v>0</v>
      </c>
      <c r="H26" s="144">
        <f t="shared" si="1"/>
        <v>0</v>
      </c>
    </row>
    <row r="27" spans="1:8">
      <c r="A27" s="207" t="s">
        <v>1155</v>
      </c>
      <c r="B27" s="207"/>
      <c r="C27" s="135" t="s">
        <v>1156</v>
      </c>
      <c r="D27" s="146">
        <v>0</v>
      </c>
      <c r="E27" s="146">
        <v>0</v>
      </c>
      <c r="F27" s="145">
        <f t="shared" si="0"/>
        <v>0</v>
      </c>
      <c r="G27" s="146">
        <v>0</v>
      </c>
      <c r="H27" s="144">
        <f t="shared" si="1"/>
        <v>0</v>
      </c>
    </row>
    <row r="28" spans="1:8">
      <c r="A28" s="207" t="s">
        <v>1157</v>
      </c>
      <c r="B28" s="207"/>
      <c r="C28" s="135" t="s">
        <v>1158</v>
      </c>
      <c r="D28" s="146">
        <v>0</v>
      </c>
      <c r="E28" s="146">
        <v>0</v>
      </c>
      <c r="F28" s="145">
        <f t="shared" si="0"/>
        <v>0</v>
      </c>
      <c r="G28" s="146">
        <v>0</v>
      </c>
      <c r="H28" s="144">
        <f t="shared" si="1"/>
        <v>0</v>
      </c>
    </row>
    <row r="29" spans="1:8">
      <c r="A29" s="207" t="s">
        <v>1159</v>
      </c>
      <c r="B29" s="207"/>
      <c r="C29" s="135" t="s">
        <v>1160</v>
      </c>
      <c r="D29" s="144">
        <v>0.25</v>
      </c>
      <c r="E29" s="146">
        <v>0</v>
      </c>
      <c r="F29" s="145">
        <f t="shared" si="0"/>
        <v>0.25</v>
      </c>
      <c r="G29" s="146">
        <v>0</v>
      </c>
      <c r="H29" s="144">
        <f t="shared" si="1"/>
        <v>0</v>
      </c>
    </row>
    <row r="30" spans="1:8">
      <c r="A30" s="207" t="s">
        <v>1161</v>
      </c>
      <c r="B30" s="207"/>
      <c r="C30" s="135" t="s">
        <v>1162</v>
      </c>
      <c r="D30" s="146">
        <v>0</v>
      </c>
      <c r="E30" s="146">
        <v>0</v>
      </c>
      <c r="F30" s="145">
        <f t="shared" si="0"/>
        <v>0</v>
      </c>
      <c r="G30" s="146">
        <v>0</v>
      </c>
      <c r="H30" s="144">
        <f t="shared" si="1"/>
        <v>0</v>
      </c>
    </row>
    <row r="31" spans="1:8">
      <c r="A31" s="207" t="s">
        <v>1163</v>
      </c>
      <c r="B31" s="207"/>
      <c r="C31" s="135" t="s">
        <v>1164</v>
      </c>
      <c r="D31" s="144">
        <v>0.25</v>
      </c>
      <c r="E31" s="146">
        <v>0</v>
      </c>
      <c r="F31" s="145">
        <f t="shared" si="0"/>
        <v>0.25</v>
      </c>
      <c r="G31" s="146">
        <v>0</v>
      </c>
      <c r="H31" s="144">
        <f t="shared" si="1"/>
        <v>0</v>
      </c>
    </row>
    <row r="32" spans="1:8">
      <c r="A32" s="207" t="s">
        <v>1165</v>
      </c>
      <c r="B32" s="207"/>
      <c r="C32" s="135" t="s">
        <v>1166</v>
      </c>
      <c r="D32" s="146">
        <v>0</v>
      </c>
      <c r="E32" s="146">
        <v>0</v>
      </c>
      <c r="F32" s="145">
        <f t="shared" si="0"/>
        <v>0</v>
      </c>
      <c r="G32" s="146">
        <v>0</v>
      </c>
      <c r="H32" s="144">
        <f t="shared" si="1"/>
        <v>0</v>
      </c>
    </row>
    <row r="33" spans="1:8">
      <c r="A33" s="207" t="s">
        <v>1167</v>
      </c>
      <c r="B33" s="207"/>
      <c r="C33" s="135" t="s">
        <v>1168</v>
      </c>
      <c r="D33" s="144">
        <v>0.25</v>
      </c>
      <c r="E33" s="146">
        <v>0</v>
      </c>
      <c r="F33" s="145">
        <f t="shared" si="0"/>
        <v>0.25</v>
      </c>
      <c r="G33" s="146">
        <v>0</v>
      </c>
      <c r="H33" s="144">
        <f t="shared" si="1"/>
        <v>0</v>
      </c>
    </row>
    <row r="34" spans="1:8">
      <c r="A34" s="207" t="s">
        <v>1169</v>
      </c>
      <c r="B34" s="207"/>
      <c r="C34" s="135" t="s">
        <v>1170</v>
      </c>
      <c r="D34" s="144">
        <v>0.25</v>
      </c>
      <c r="E34" s="146">
        <v>0</v>
      </c>
      <c r="F34" s="145">
        <f t="shared" si="0"/>
        <v>0.25</v>
      </c>
      <c r="G34" s="146">
        <v>0</v>
      </c>
      <c r="H34" s="144">
        <f t="shared" si="1"/>
        <v>0</v>
      </c>
    </row>
    <row r="35" spans="1:8">
      <c r="A35" s="207" t="s">
        <v>1171</v>
      </c>
      <c r="B35" s="207"/>
      <c r="C35" s="135" t="s">
        <v>1172</v>
      </c>
      <c r="D35" s="146">
        <v>0</v>
      </c>
      <c r="E35" s="146">
        <v>0</v>
      </c>
      <c r="F35" s="145">
        <f t="shared" si="0"/>
        <v>0</v>
      </c>
      <c r="G35" s="146">
        <v>0</v>
      </c>
      <c r="H35" s="144">
        <f t="shared" si="1"/>
        <v>0</v>
      </c>
    </row>
    <row r="36" spans="1:8">
      <c r="A36" s="207" t="s">
        <v>1173</v>
      </c>
      <c r="B36" s="207"/>
      <c r="C36" s="135" t="s">
        <v>1174</v>
      </c>
      <c r="D36" s="146">
        <v>0</v>
      </c>
      <c r="E36" s="146">
        <v>0</v>
      </c>
      <c r="F36" s="145">
        <f t="shared" si="0"/>
        <v>0</v>
      </c>
      <c r="G36" s="146">
        <v>0</v>
      </c>
      <c r="H36" s="144">
        <f t="shared" si="1"/>
        <v>0</v>
      </c>
    </row>
    <row r="37" spans="1:8">
      <c r="A37" s="207" t="s">
        <v>1175</v>
      </c>
      <c r="B37" s="207"/>
      <c r="C37" s="135" t="s">
        <v>1176</v>
      </c>
      <c r="D37" s="146">
        <v>0</v>
      </c>
      <c r="E37" s="146">
        <v>0</v>
      </c>
      <c r="F37" s="145">
        <f t="shared" si="0"/>
        <v>0</v>
      </c>
      <c r="G37" s="146">
        <v>0</v>
      </c>
      <c r="H37" s="144">
        <f t="shared" si="1"/>
        <v>0</v>
      </c>
    </row>
    <row r="38" spans="1:8">
      <c r="A38" s="207" t="s">
        <v>1177</v>
      </c>
      <c r="B38" s="207"/>
      <c r="C38" s="135" t="s">
        <v>1178</v>
      </c>
      <c r="D38" s="146">
        <v>0</v>
      </c>
      <c r="E38" s="146">
        <v>0</v>
      </c>
      <c r="F38" s="145">
        <f t="shared" si="0"/>
        <v>0</v>
      </c>
      <c r="G38" s="146">
        <v>0</v>
      </c>
      <c r="H38" s="144">
        <f t="shared" si="1"/>
        <v>0</v>
      </c>
    </row>
    <row r="39" spans="1:8">
      <c r="A39" s="207" t="s">
        <v>1179</v>
      </c>
      <c r="B39" s="207"/>
      <c r="C39" s="135" t="s">
        <v>1180</v>
      </c>
      <c r="D39" s="144">
        <v>0.25</v>
      </c>
      <c r="E39" s="144">
        <v>0.125</v>
      </c>
      <c r="F39" s="145">
        <f t="shared" si="0"/>
        <v>0.375</v>
      </c>
      <c r="G39" s="146">
        <v>0</v>
      </c>
      <c r="H39" s="144">
        <f t="shared" si="1"/>
        <v>0</v>
      </c>
    </row>
    <row r="40" spans="1:8">
      <c r="A40" s="207" t="s">
        <v>1181</v>
      </c>
      <c r="B40" s="207"/>
      <c r="C40" s="135" t="s">
        <v>1182</v>
      </c>
      <c r="D40" s="146">
        <v>0</v>
      </c>
      <c r="E40" s="146">
        <v>0</v>
      </c>
      <c r="F40" s="145">
        <f t="shared" si="0"/>
        <v>0</v>
      </c>
      <c r="G40" s="146">
        <v>0</v>
      </c>
      <c r="H40" s="144">
        <f t="shared" si="1"/>
        <v>0</v>
      </c>
    </row>
  </sheetData>
  <mergeCells count="45">
    <mergeCell ref="A40:B40"/>
    <mergeCell ref="D1:H2"/>
    <mergeCell ref="A34:B34"/>
    <mergeCell ref="A35:B35"/>
    <mergeCell ref="A36:B36"/>
    <mergeCell ref="A37:B37"/>
    <mergeCell ref="A38:B38"/>
    <mergeCell ref="A39:B39"/>
    <mergeCell ref="A28:B28"/>
    <mergeCell ref="A29:B29"/>
    <mergeCell ref="A30:B30"/>
    <mergeCell ref="A31:B31"/>
    <mergeCell ref="A32:B32"/>
    <mergeCell ref="A33:B33"/>
    <mergeCell ref="A22:B22"/>
    <mergeCell ref="A23:B23"/>
    <mergeCell ref="A24:B24"/>
    <mergeCell ref="A25:B25"/>
    <mergeCell ref="A26:B26"/>
    <mergeCell ref="A27:B27"/>
    <mergeCell ref="A16:B16"/>
    <mergeCell ref="A17:B17"/>
    <mergeCell ref="A18:B18"/>
    <mergeCell ref="A19:B19"/>
    <mergeCell ref="A20:B20"/>
    <mergeCell ref="A21:B21"/>
    <mergeCell ref="A15:B15"/>
    <mergeCell ref="E5:E6"/>
    <mergeCell ref="G5:G6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:C2"/>
    <mergeCell ref="A3:C3"/>
    <mergeCell ref="F3:F6"/>
    <mergeCell ref="H3:H6"/>
    <mergeCell ref="A4:C4"/>
    <mergeCell ref="A5:C5"/>
    <mergeCell ref="D5:D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activeCell="D1" sqref="D1:G1"/>
    </sheetView>
  </sheetViews>
  <sheetFormatPr defaultRowHeight="14.4"/>
  <cols>
    <col min="4" max="4" width="19.88671875" customWidth="1"/>
    <col min="5" max="5" width="15.6640625" customWidth="1"/>
    <col min="6" max="6" width="13.109375" customWidth="1"/>
    <col min="7" max="7" width="32.21875" customWidth="1"/>
  </cols>
  <sheetData>
    <row r="1" spans="1:14" ht="20.399999999999999">
      <c r="A1" s="176" t="s">
        <v>1090</v>
      </c>
      <c r="B1" s="176"/>
      <c r="C1" s="176"/>
      <c r="D1" s="211" t="s">
        <v>1103</v>
      </c>
      <c r="E1" s="211"/>
      <c r="F1" s="211"/>
      <c r="G1" s="211"/>
      <c r="H1" s="73"/>
      <c r="I1" s="73"/>
      <c r="J1" s="73"/>
      <c r="K1" s="73"/>
      <c r="L1" s="73"/>
      <c r="M1" s="73"/>
      <c r="N1" s="73"/>
    </row>
    <row r="2" spans="1:14">
      <c r="A2" s="176"/>
      <c r="B2" s="176"/>
      <c r="C2" s="176"/>
      <c r="D2" s="214" t="s">
        <v>278</v>
      </c>
      <c r="E2" s="215"/>
      <c r="F2" s="214" t="s">
        <v>280</v>
      </c>
      <c r="G2" s="215"/>
    </row>
    <row r="3" spans="1:14" ht="15.6">
      <c r="A3" s="174" t="s">
        <v>5</v>
      </c>
      <c r="B3" s="174"/>
      <c r="C3" s="174"/>
      <c r="D3" s="28">
        <v>10.27</v>
      </c>
      <c r="E3" s="174" t="s">
        <v>281</v>
      </c>
      <c r="F3" s="28">
        <v>10.28</v>
      </c>
      <c r="G3" s="174" t="s">
        <v>283</v>
      </c>
    </row>
    <row r="4" spans="1:14" ht="28.8">
      <c r="A4" s="174" t="s">
        <v>284</v>
      </c>
      <c r="B4" s="174"/>
      <c r="C4" s="174"/>
      <c r="D4" s="28" t="s">
        <v>285</v>
      </c>
      <c r="E4" s="174"/>
      <c r="F4" s="28" t="s">
        <v>287</v>
      </c>
      <c r="G4" s="174"/>
    </row>
    <row r="5" spans="1:14" ht="15.6">
      <c r="A5" s="174" t="s">
        <v>290</v>
      </c>
      <c r="B5" s="174"/>
      <c r="C5" s="174"/>
      <c r="D5" s="212"/>
      <c r="E5" s="174"/>
      <c r="F5" s="212"/>
      <c r="G5" s="174"/>
    </row>
    <row r="6" spans="1:14" ht="15.6">
      <c r="A6" s="175" t="s">
        <v>291</v>
      </c>
      <c r="B6" s="175"/>
      <c r="C6" s="70" t="s">
        <v>292</v>
      </c>
      <c r="D6" s="213"/>
      <c r="E6" s="174"/>
      <c r="F6" s="213"/>
      <c r="G6" s="174"/>
    </row>
    <row r="7" spans="1:14">
      <c r="A7" s="171" t="s">
        <v>1091</v>
      </c>
      <c r="B7" s="171"/>
      <c r="C7" s="78" t="s">
        <v>1092</v>
      </c>
      <c r="D7" s="78">
        <v>0</v>
      </c>
      <c r="E7" s="78">
        <v>0</v>
      </c>
      <c r="F7" s="78">
        <v>0.25</v>
      </c>
      <c r="G7" s="78">
        <v>0.25</v>
      </c>
    </row>
    <row r="8" spans="1:14">
      <c r="A8" s="171" t="s">
        <v>1093</v>
      </c>
      <c r="B8" s="171"/>
      <c r="C8" s="78" t="s">
        <v>1094</v>
      </c>
      <c r="D8" s="78">
        <v>0.25</v>
      </c>
      <c r="E8" s="78">
        <v>0.25</v>
      </c>
      <c r="F8" s="78">
        <v>0</v>
      </c>
      <c r="G8" s="78">
        <v>0</v>
      </c>
    </row>
  </sheetData>
  <mergeCells count="14">
    <mergeCell ref="A7:B7"/>
    <mergeCell ref="A8:B8"/>
    <mergeCell ref="A4:C4"/>
    <mergeCell ref="A5:C5"/>
    <mergeCell ref="D1:G1"/>
    <mergeCell ref="D5:D6"/>
    <mergeCell ref="F5:F6"/>
    <mergeCell ref="A1:C2"/>
    <mergeCell ref="D2:E2"/>
    <mergeCell ref="F2:G2"/>
    <mergeCell ref="A3:C3"/>
    <mergeCell ref="E3:E6"/>
    <mergeCell ref="G3:G6"/>
    <mergeCell ref="A6:B6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4"/>
  <sheetViews>
    <sheetView workbookViewId="0">
      <selection activeCell="A7" sqref="A7:C34"/>
    </sheetView>
  </sheetViews>
  <sheetFormatPr defaultRowHeight="14.4"/>
  <cols>
    <col min="5" max="5" width="14.44140625" customWidth="1"/>
    <col min="6" max="6" width="20" customWidth="1"/>
    <col min="7" max="7" width="12.6640625" customWidth="1"/>
    <col min="10" max="10" width="15.44140625" customWidth="1"/>
    <col min="12" max="12" width="12.44140625" customWidth="1"/>
  </cols>
  <sheetData>
    <row r="1" spans="1:12" ht="25.8">
      <c r="A1" s="176" t="s">
        <v>1095</v>
      </c>
      <c r="B1" s="176"/>
      <c r="C1" s="176"/>
      <c r="D1" s="217" t="s">
        <v>1104</v>
      </c>
      <c r="E1" s="217"/>
      <c r="F1" s="217"/>
      <c r="G1" s="217"/>
      <c r="H1" s="217"/>
      <c r="I1" s="217"/>
      <c r="J1" s="217"/>
      <c r="K1" s="217"/>
      <c r="L1" s="217"/>
    </row>
    <row r="2" spans="1:12">
      <c r="A2" s="176"/>
      <c r="B2" s="176"/>
      <c r="C2" s="176"/>
      <c r="D2" s="214" t="s">
        <v>278</v>
      </c>
      <c r="E2" s="215"/>
      <c r="F2" s="214" t="s">
        <v>279</v>
      </c>
      <c r="G2" s="215"/>
      <c r="H2" s="214" t="s">
        <v>280</v>
      </c>
      <c r="I2" s="216"/>
      <c r="J2" s="215"/>
      <c r="K2" s="214" t="s">
        <v>279</v>
      </c>
      <c r="L2" s="215"/>
    </row>
    <row r="3" spans="1:12" ht="15.6">
      <c r="A3" s="174" t="s">
        <v>5</v>
      </c>
      <c r="B3" s="174"/>
      <c r="C3" s="174"/>
      <c r="D3" s="28">
        <v>10.27</v>
      </c>
      <c r="E3" s="174" t="s">
        <v>281</v>
      </c>
      <c r="F3" s="28">
        <v>11.13</v>
      </c>
      <c r="G3" s="174" t="s">
        <v>282</v>
      </c>
      <c r="H3" s="28">
        <v>10.28</v>
      </c>
      <c r="I3" s="28">
        <v>10.18</v>
      </c>
      <c r="J3" s="174" t="s">
        <v>283</v>
      </c>
      <c r="K3" s="28">
        <v>10.26</v>
      </c>
      <c r="L3" s="174" t="s">
        <v>282</v>
      </c>
    </row>
    <row r="4" spans="1:12" ht="57.6">
      <c r="A4" s="174" t="s">
        <v>284</v>
      </c>
      <c r="B4" s="174"/>
      <c r="C4" s="174"/>
      <c r="D4" s="28" t="s">
        <v>285</v>
      </c>
      <c r="E4" s="174"/>
      <c r="F4" s="28" t="s">
        <v>286</v>
      </c>
      <c r="G4" s="174"/>
      <c r="H4" s="28" t="s">
        <v>287</v>
      </c>
      <c r="I4" s="28" t="s">
        <v>288</v>
      </c>
      <c r="J4" s="174"/>
      <c r="K4" s="28" t="s">
        <v>289</v>
      </c>
      <c r="L4" s="174"/>
    </row>
    <row r="5" spans="1:12" ht="15.6">
      <c r="A5" s="174" t="s">
        <v>290</v>
      </c>
      <c r="B5" s="174"/>
      <c r="C5" s="174"/>
      <c r="D5" s="212"/>
      <c r="E5" s="174"/>
      <c r="F5" s="212"/>
      <c r="G5" s="174"/>
      <c r="H5" s="212"/>
      <c r="I5" s="212"/>
      <c r="J5" s="174"/>
      <c r="K5" s="212"/>
      <c r="L5" s="174"/>
    </row>
    <row r="6" spans="1:12" ht="15.6">
      <c r="A6" s="175" t="s">
        <v>291</v>
      </c>
      <c r="B6" s="175"/>
      <c r="C6" s="29" t="s">
        <v>292</v>
      </c>
      <c r="D6" s="213"/>
      <c r="E6" s="174"/>
      <c r="F6" s="213"/>
      <c r="G6" s="174"/>
      <c r="H6" s="213"/>
      <c r="I6" s="213"/>
      <c r="J6" s="174"/>
      <c r="K6" s="213"/>
      <c r="L6" s="174"/>
    </row>
    <row r="7" spans="1:12">
      <c r="A7" s="207" t="s">
        <v>293</v>
      </c>
      <c r="B7" s="207"/>
      <c r="C7" s="135" t="s">
        <v>294</v>
      </c>
      <c r="D7" s="9">
        <v>0</v>
      </c>
      <c r="E7" s="9">
        <f>D7</f>
        <v>0</v>
      </c>
      <c r="F7" s="9">
        <v>0</v>
      </c>
      <c r="G7" s="9">
        <f>F7</f>
        <v>0</v>
      </c>
      <c r="H7" s="9">
        <v>0</v>
      </c>
      <c r="I7" s="9">
        <v>0</v>
      </c>
      <c r="J7" s="9">
        <f>H7+I7</f>
        <v>0</v>
      </c>
      <c r="K7" s="9">
        <v>0</v>
      </c>
      <c r="L7" s="9">
        <f>K7</f>
        <v>0</v>
      </c>
    </row>
    <row r="8" spans="1:12">
      <c r="A8" s="207" t="s">
        <v>295</v>
      </c>
      <c r="B8" s="207"/>
      <c r="C8" s="135" t="s">
        <v>296</v>
      </c>
      <c r="D8" s="9">
        <v>0</v>
      </c>
      <c r="E8" s="9">
        <f t="shared" ref="E8:E34" si="0">D8</f>
        <v>0</v>
      </c>
      <c r="F8" s="9">
        <v>0</v>
      </c>
      <c r="G8" s="9">
        <f t="shared" ref="G8:G34" si="1">F8</f>
        <v>0</v>
      </c>
      <c r="H8" s="9">
        <v>0</v>
      </c>
      <c r="I8" s="9">
        <v>0.25</v>
      </c>
      <c r="J8" s="9">
        <f t="shared" ref="J8:J34" si="2">H8+I8</f>
        <v>0.25</v>
      </c>
      <c r="K8" s="9">
        <v>0</v>
      </c>
      <c r="L8" s="9">
        <f t="shared" ref="L8:L34" si="3">K8</f>
        <v>0</v>
      </c>
    </row>
    <row r="9" spans="1:12">
      <c r="A9" s="207" t="s">
        <v>297</v>
      </c>
      <c r="B9" s="207"/>
      <c r="C9" s="135" t="s">
        <v>298</v>
      </c>
      <c r="D9" s="9">
        <v>0</v>
      </c>
      <c r="E9" s="9">
        <f t="shared" si="0"/>
        <v>0</v>
      </c>
      <c r="F9" s="9">
        <v>0.25</v>
      </c>
      <c r="G9" s="9">
        <f t="shared" si="1"/>
        <v>0.25</v>
      </c>
      <c r="H9" s="9">
        <v>0.25</v>
      </c>
      <c r="I9" s="9">
        <v>0</v>
      </c>
      <c r="J9" s="9">
        <f t="shared" si="2"/>
        <v>0.25</v>
      </c>
      <c r="K9" s="9">
        <v>0</v>
      </c>
      <c r="L9" s="9">
        <f t="shared" si="3"/>
        <v>0</v>
      </c>
    </row>
    <row r="10" spans="1:12">
      <c r="A10" s="207" t="s">
        <v>299</v>
      </c>
      <c r="B10" s="207"/>
      <c r="C10" s="135" t="s">
        <v>300</v>
      </c>
      <c r="D10" s="9">
        <v>0</v>
      </c>
      <c r="E10" s="9">
        <f t="shared" si="0"/>
        <v>0</v>
      </c>
      <c r="F10" s="9">
        <v>0.25</v>
      </c>
      <c r="G10" s="9">
        <f t="shared" si="1"/>
        <v>0.25</v>
      </c>
      <c r="H10" s="9">
        <v>0</v>
      </c>
      <c r="I10" s="9">
        <v>0.25</v>
      </c>
      <c r="J10" s="9">
        <f t="shared" si="2"/>
        <v>0.25</v>
      </c>
      <c r="K10" s="9">
        <v>0</v>
      </c>
      <c r="L10" s="9">
        <f t="shared" si="3"/>
        <v>0</v>
      </c>
    </row>
    <row r="11" spans="1:12">
      <c r="A11" s="207" t="s">
        <v>301</v>
      </c>
      <c r="B11" s="207"/>
      <c r="C11" s="135" t="s">
        <v>302</v>
      </c>
      <c r="D11" s="9">
        <v>0</v>
      </c>
      <c r="E11" s="9">
        <f t="shared" si="0"/>
        <v>0</v>
      </c>
      <c r="F11" s="9">
        <v>0.25</v>
      </c>
      <c r="G11" s="9">
        <f t="shared" si="1"/>
        <v>0.25</v>
      </c>
      <c r="H11" s="9">
        <v>0</v>
      </c>
      <c r="I11" s="9">
        <v>0</v>
      </c>
      <c r="J11" s="9">
        <f t="shared" si="2"/>
        <v>0</v>
      </c>
      <c r="K11" s="9">
        <v>0</v>
      </c>
      <c r="L11" s="9">
        <f t="shared" si="3"/>
        <v>0</v>
      </c>
    </row>
    <row r="12" spans="1:12">
      <c r="A12" s="207" t="s">
        <v>303</v>
      </c>
      <c r="B12" s="207"/>
      <c r="C12" s="135" t="s">
        <v>304</v>
      </c>
      <c r="D12" s="9">
        <v>0</v>
      </c>
      <c r="E12" s="9">
        <f t="shared" si="0"/>
        <v>0</v>
      </c>
      <c r="F12" s="9">
        <v>0.25</v>
      </c>
      <c r="G12" s="9">
        <f t="shared" si="1"/>
        <v>0.25</v>
      </c>
      <c r="H12" s="9">
        <v>0</v>
      </c>
      <c r="I12" s="9">
        <v>0.25</v>
      </c>
      <c r="J12" s="9">
        <f t="shared" si="2"/>
        <v>0.25</v>
      </c>
      <c r="K12" s="9">
        <v>0</v>
      </c>
      <c r="L12" s="9">
        <f t="shared" si="3"/>
        <v>0</v>
      </c>
    </row>
    <row r="13" spans="1:12">
      <c r="A13" s="207" t="s">
        <v>305</v>
      </c>
      <c r="B13" s="207"/>
      <c r="C13" s="135" t="s">
        <v>306</v>
      </c>
      <c r="D13" s="9">
        <v>0</v>
      </c>
      <c r="E13" s="9">
        <f t="shared" si="0"/>
        <v>0</v>
      </c>
      <c r="F13" s="9">
        <v>0</v>
      </c>
      <c r="G13" s="9">
        <f t="shared" si="1"/>
        <v>0</v>
      </c>
      <c r="H13" s="9">
        <v>0</v>
      </c>
      <c r="I13" s="9">
        <v>0</v>
      </c>
      <c r="J13" s="9">
        <f t="shared" si="2"/>
        <v>0</v>
      </c>
      <c r="K13" s="9">
        <v>0</v>
      </c>
      <c r="L13" s="9">
        <f t="shared" si="3"/>
        <v>0</v>
      </c>
    </row>
    <row r="14" spans="1:12">
      <c r="A14" s="207" t="s">
        <v>307</v>
      </c>
      <c r="B14" s="207"/>
      <c r="C14" s="135" t="s">
        <v>308</v>
      </c>
      <c r="D14" s="9">
        <v>0</v>
      </c>
      <c r="E14" s="9">
        <f t="shared" si="0"/>
        <v>0</v>
      </c>
      <c r="F14" s="9">
        <v>0</v>
      </c>
      <c r="G14" s="9">
        <f t="shared" si="1"/>
        <v>0</v>
      </c>
      <c r="H14" s="9">
        <v>0</v>
      </c>
      <c r="I14" s="9">
        <v>0</v>
      </c>
      <c r="J14" s="9">
        <f t="shared" si="2"/>
        <v>0</v>
      </c>
      <c r="K14" s="9">
        <v>0</v>
      </c>
      <c r="L14" s="9">
        <f t="shared" si="3"/>
        <v>0</v>
      </c>
    </row>
    <row r="15" spans="1:12">
      <c r="A15" s="207" t="s">
        <v>309</v>
      </c>
      <c r="B15" s="207"/>
      <c r="C15" s="135" t="s">
        <v>310</v>
      </c>
      <c r="D15" s="9">
        <v>0</v>
      </c>
      <c r="E15" s="9">
        <f t="shared" si="0"/>
        <v>0</v>
      </c>
      <c r="F15" s="9">
        <v>0</v>
      </c>
      <c r="G15" s="9">
        <f t="shared" si="1"/>
        <v>0</v>
      </c>
      <c r="H15" s="9">
        <v>0</v>
      </c>
      <c r="I15" s="9">
        <v>0.25</v>
      </c>
      <c r="J15" s="9">
        <f t="shared" si="2"/>
        <v>0.25</v>
      </c>
      <c r="K15" s="9">
        <v>0</v>
      </c>
      <c r="L15" s="9">
        <f t="shared" si="3"/>
        <v>0</v>
      </c>
    </row>
    <row r="16" spans="1:12">
      <c r="A16" s="207" t="s">
        <v>311</v>
      </c>
      <c r="B16" s="207"/>
      <c r="C16" s="135" t="s">
        <v>312</v>
      </c>
      <c r="D16" s="9">
        <v>0</v>
      </c>
      <c r="E16" s="9">
        <f t="shared" si="0"/>
        <v>0</v>
      </c>
      <c r="F16" s="9">
        <v>0</v>
      </c>
      <c r="G16" s="9">
        <f t="shared" si="1"/>
        <v>0</v>
      </c>
      <c r="H16" s="9">
        <v>0</v>
      </c>
      <c r="I16" s="9">
        <v>0</v>
      </c>
      <c r="J16" s="9">
        <f t="shared" si="2"/>
        <v>0</v>
      </c>
      <c r="K16" s="9">
        <v>0</v>
      </c>
      <c r="L16" s="9">
        <f t="shared" si="3"/>
        <v>0</v>
      </c>
    </row>
    <row r="17" spans="1:12">
      <c r="A17" s="207" t="s">
        <v>313</v>
      </c>
      <c r="B17" s="207"/>
      <c r="C17" s="135" t="s">
        <v>314</v>
      </c>
      <c r="D17" s="9">
        <v>0</v>
      </c>
      <c r="E17" s="9">
        <f t="shared" si="0"/>
        <v>0</v>
      </c>
      <c r="F17" s="9">
        <v>0</v>
      </c>
      <c r="G17" s="9">
        <f t="shared" si="1"/>
        <v>0</v>
      </c>
      <c r="H17" s="9">
        <v>0</v>
      </c>
      <c r="I17" s="9">
        <v>0.25</v>
      </c>
      <c r="J17" s="9">
        <f t="shared" si="2"/>
        <v>0.25</v>
      </c>
      <c r="K17" s="9">
        <v>0</v>
      </c>
      <c r="L17" s="9">
        <f t="shared" si="3"/>
        <v>0</v>
      </c>
    </row>
    <row r="18" spans="1:12">
      <c r="A18" s="207" t="s">
        <v>315</v>
      </c>
      <c r="B18" s="207"/>
      <c r="C18" s="135" t="s">
        <v>316</v>
      </c>
      <c r="D18" s="9">
        <v>0</v>
      </c>
      <c r="E18" s="9">
        <f t="shared" si="0"/>
        <v>0</v>
      </c>
      <c r="F18" s="9">
        <v>0</v>
      </c>
      <c r="G18" s="9">
        <f t="shared" si="1"/>
        <v>0</v>
      </c>
      <c r="H18" s="9">
        <v>0</v>
      </c>
      <c r="I18" s="9">
        <v>0</v>
      </c>
      <c r="J18" s="9">
        <f t="shared" si="2"/>
        <v>0</v>
      </c>
      <c r="K18" s="9">
        <v>0</v>
      </c>
      <c r="L18" s="9">
        <f t="shared" si="3"/>
        <v>0</v>
      </c>
    </row>
    <row r="19" spans="1:12">
      <c r="A19" s="207" t="s">
        <v>317</v>
      </c>
      <c r="B19" s="207"/>
      <c r="C19" s="135" t="s">
        <v>318</v>
      </c>
      <c r="D19" s="9">
        <v>0</v>
      </c>
      <c r="E19" s="9">
        <f t="shared" si="0"/>
        <v>0</v>
      </c>
      <c r="F19" s="9">
        <v>0</v>
      </c>
      <c r="G19" s="9">
        <f t="shared" si="1"/>
        <v>0</v>
      </c>
      <c r="H19" s="9">
        <v>0</v>
      </c>
      <c r="I19" s="9">
        <v>0</v>
      </c>
      <c r="J19" s="9">
        <f t="shared" si="2"/>
        <v>0</v>
      </c>
      <c r="K19" s="9">
        <v>0</v>
      </c>
      <c r="L19" s="9">
        <f t="shared" si="3"/>
        <v>0</v>
      </c>
    </row>
    <row r="20" spans="1:12">
      <c r="A20" s="207" t="s">
        <v>319</v>
      </c>
      <c r="B20" s="207"/>
      <c r="C20" s="135" t="s">
        <v>320</v>
      </c>
      <c r="D20" s="9">
        <v>0</v>
      </c>
      <c r="E20" s="9">
        <f t="shared" si="0"/>
        <v>0</v>
      </c>
      <c r="F20" s="9">
        <v>0</v>
      </c>
      <c r="G20" s="9">
        <f t="shared" si="1"/>
        <v>0</v>
      </c>
      <c r="H20" s="9">
        <v>0</v>
      </c>
      <c r="I20" s="9">
        <v>0</v>
      </c>
      <c r="J20" s="9">
        <f t="shared" si="2"/>
        <v>0</v>
      </c>
      <c r="K20" s="9">
        <v>0</v>
      </c>
      <c r="L20" s="9">
        <f t="shared" si="3"/>
        <v>0</v>
      </c>
    </row>
    <row r="21" spans="1:12">
      <c r="A21" s="207" t="s">
        <v>321</v>
      </c>
      <c r="B21" s="207"/>
      <c r="C21" s="135" t="s">
        <v>322</v>
      </c>
      <c r="D21" s="9">
        <v>0</v>
      </c>
      <c r="E21" s="9">
        <f t="shared" si="0"/>
        <v>0</v>
      </c>
      <c r="F21" s="9">
        <v>0</v>
      </c>
      <c r="G21" s="9">
        <f t="shared" si="1"/>
        <v>0</v>
      </c>
      <c r="H21" s="9">
        <v>0</v>
      </c>
      <c r="I21" s="9">
        <v>0.25</v>
      </c>
      <c r="J21" s="9">
        <f t="shared" si="2"/>
        <v>0.25</v>
      </c>
      <c r="K21" s="9">
        <v>0</v>
      </c>
      <c r="L21" s="9">
        <f t="shared" si="3"/>
        <v>0</v>
      </c>
    </row>
    <row r="22" spans="1:12">
      <c r="A22" s="207" t="s">
        <v>323</v>
      </c>
      <c r="B22" s="207"/>
      <c r="C22" s="135" t="s">
        <v>324</v>
      </c>
      <c r="D22" s="9">
        <v>0</v>
      </c>
      <c r="E22" s="9">
        <f t="shared" si="0"/>
        <v>0</v>
      </c>
      <c r="F22" s="9">
        <v>0</v>
      </c>
      <c r="G22" s="9">
        <f t="shared" si="1"/>
        <v>0</v>
      </c>
      <c r="H22" s="9">
        <v>0</v>
      </c>
      <c r="I22" s="9">
        <v>0</v>
      </c>
      <c r="J22" s="9">
        <f t="shared" si="2"/>
        <v>0</v>
      </c>
      <c r="K22" s="9">
        <v>0</v>
      </c>
      <c r="L22" s="9">
        <f t="shared" si="3"/>
        <v>0</v>
      </c>
    </row>
    <row r="23" spans="1:12">
      <c r="A23" s="207" t="s">
        <v>325</v>
      </c>
      <c r="B23" s="207"/>
      <c r="C23" s="135" t="s">
        <v>326</v>
      </c>
      <c r="D23" s="9">
        <v>0</v>
      </c>
      <c r="E23" s="9">
        <f t="shared" si="0"/>
        <v>0</v>
      </c>
      <c r="F23" s="9">
        <v>0</v>
      </c>
      <c r="G23" s="9">
        <f t="shared" si="1"/>
        <v>0</v>
      </c>
      <c r="H23" s="9">
        <v>0</v>
      </c>
      <c r="I23" s="9">
        <v>0.25</v>
      </c>
      <c r="J23" s="9">
        <f t="shared" si="2"/>
        <v>0.25</v>
      </c>
      <c r="K23" s="9">
        <v>0</v>
      </c>
      <c r="L23" s="9">
        <f t="shared" si="3"/>
        <v>0</v>
      </c>
    </row>
    <row r="24" spans="1:12">
      <c r="A24" s="207" t="s">
        <v>327</v>
      </c>
      <c r="B24" s="207"/>
      <c r="C24" s="135" t="s">
        <v>328</v>
      </c>
      <c r="D24" s="9">
        <v>0</v>
      </c>
      <c r="E24" s="9">
        <f t="shared" si="0"/>
        <v>0</v>
      </c>
      <c r="F24" s="9">
        <v>0</v>
      </c>
      <c r="G24" s="9">
        <f t="shared" si="1"/>
        <v>0</v>
      </c>
      <c r="H24" s="9">
        <v>0</v>
      </c>
      <c r="I24" s="9">
        <v>0</v>
      </c>
      <c r="J24" s="9">
        <f t="shared" si="2"/>
        <v>0</v>
      </c>
      <c r="K24" s="9">
        <v>0.25</v>
      </c>
      <c r="L24" s="9">
        <f t="shared" si="3"/>
        <v>0.25</v>
      </c>
    </row>
    <row r="25" spans="1:12">
      <c r="A25" s="207" t="s">
        <v>329</v>
      </c>
      <c r="B25" s="207"/>
      <c r="C25" s="135" t="s">
        <v>330</v>
      </c>
      <c r="D25" s="9">
        <v>0</v>
      </c>
      <c r="E25" s="9">
        <f t="shared" si="0"/>
        <v>0</v>
      </c>
      <c r="F25" s="9">
        <v>0</v>
      </c>
      <c r="G25" s="9">
        <f t="shared" si="1"/>
        <v>0</v>
      </c>
      <c r="H25" s="9">
        <v>0</v>
      </c>
      <c r="I25" s="9">
        <v>0.25</v>
      </c>
      <c r="J25" s="9">
        <f t="shared" si="2"/>
        <v>0.25</v>
      </c>
      <c r="K25" s="9">
        <v>0</v>
      </c>
      <c r="L25" s="9">
        <f t="shared" si="3"/>
        <v>0</v>
      </c>
    </row>
    <row r="26" spans="1:12">
      <c r="A26" s="207" t="s">
        <v>331</v>
      </c>
      <c r="B26" s="207"/>
      <c r="C26" s="135" t="s">
        <v>332</v>
      </c>
      <c r="D26" s="9">
        <v>0</v>
      </c>
      <c r="E26" s="9">
        <f t="shared" si="0"/>
        <v>0</v>
      </c>
      <c r="F26" s="9">
        <v>0</v>
      </c>
      <c r="G26" s="9">
        <f t="shared" si="1"/>
        <v>0</v>
      </c>
      <c r="H26" s="9">
        <v>0</v>
      </c>
      <c r="I26" s="9">
        <v>0.25</v>
      </c>
      <c r="J26" s="9">
        <f t="shared" si="2"/>
        <v>0.25</v>
      </c>
      <c r="K26" s="9">
        <v>0</v>
      </c>
      <c r="L26" s="9">
        <f t="shared" si="3"/>
        <v>0</v>
      </c>
    </row>
    <row r="27" spans="1:12">
      <c r="A27" s="207" t="s">
        <v>333</v>
      </c>
      <c r="B27" s="207"/>
      <c r="C27" s="135" t="s">
        <v>334</v>
      </c>
      <c r="D27" s="9">
        <v>0</v>
      </c>
      <c r="E27" s="9">
        <f t="shared" si="0"/>
        <v>0</v>
      </c>
      <c r="F27" s="9">
        <v>0</v>
      </c>
      <c r="G27" s="9">
        <f t="shared" si="1"/>
        <v>0</v>
      </c>
      <c r="H27" s="9">
        <v>0</v>
      </c>
      <c r="I27" s="9">
        <v>0</v>
      </c>
      <c r="J27" s="9">
        <f t="shared" si="2"/>
        <v>0</v>
      </c>
      <c r="K27" s="9">
        <v>0</v>
      </c>
      <c r="L27" s="9">
        <f t="shared" si="3"/>
        <v>0</v>
      </c>
    </row>
    <row r="28" spans="1:12">
      <c r="A28" s="207" t="s">
        <v>335</v>
      </c>
      <c r="B28" s="207"/>
      <c r="C28" s="135" t="s">
        <v>336</v>
      </c>
      <c r="D28" s="9">
        <v>0</v>
      </c>
      <c r="E28" s="9">
        <f t="shared" si="0"/>
        <v>0</v>
      </c>
      <c r="F28" s="9">
        <v>0</v>
      </c>
      <c r="G28" s="9">
        <f t="shared" si="1"/>
        <v>0</v>
      </c>
      <c r="H28" s="9">
        <v>0</v>
      </c>
      <c r="I28" s="9">
        <v>0</v>
      </c>
      <c r="J28" s="9">
        <f t="shared" si="2"/>
        <v>0</v>
      </c>
      <c r="K28" s="9">
        <v>0</v>
      </c>
      <c r="L28" s="9">
        <f t="shared" si="3"/>
        <v>0</v>
      </c>
    </row>
    <row r="29" spans="1:12">
      <c r="A29" s="207" t="s">
        <v>337</v>
      </c>
      <c r="B29" s="207"/>
      <c r="C29" s="135" t="s">
        <v>338</v>
      </c>
      <c r="D29" s="9">
        <v>0</v>
      </c>
      <c r="E29" s="9">
        <f t="shared" si="0"/>
        <v>0</v>
      </c>
      <c r="F29" s="9">
        <v>0</v>
      </c>
      <c r="G29" s="9">
        <f t="shared" si="1"/>
        <v>0</v>
      </c>
      <c r="H29" s="9">
        <v>0</v>
      </c>
      <c r="I29" s="9">
        <v>0.25</v>
      </c>
      <c r="J29" s="9">
        <f t="shared" si="2"/>
        <v>0.25</v>
      </c>
      <c r="K29" s="9">
        <v>0</v>
      </c>
      <c r="L29" s="9">
        <f t="shared" si="3"/>
        <v>0</v>
      </c>
    </row>
    <row r="30" spans="1:12">
      <c r="A30" s="207" t="s">
        <v>339</v>
      </c>
      <c r="B30" s="207"/>
      <c r="C30" s="135" t="s">
        <v>340</v>
      </c>
      <c r="D30" s="9">
        <v>0</v>
      </c>
      <c r="E30" s="9">
        <f t="shared" si="0"/>
        <v>0</v>
      </c>
      <c r="F30" s="9">
        <v>0</v>
      </c>
      <c r="G30" s="9">
        <f t="shared" si="1"/>
        <v>0</v>
      </c>
      <c r="H30" s="9">
        <v>0</v>
      </c>
      <c r="I30" s="9">
        <v>0</v>
      </c>
      <c r="J30" s="9">
        <f t="shared" si="2"/>
        <v>0</v>
      </c>
      <c r="K30" s="9">
        <v>0</v>
      </c>
      <c r="L30" s="9">
        <f t="shared" si="3"/>
        <v>0</v>
      </c>
    </row>
    <row r="31" spans="1:12">
      <c r="A31" s="207" t="s">
        <v>341</v>
      </c>
      <c r="B31" s="207"/>
      <c r="C31" s="135" t="s">
        <v>342</v>
      </c>
      <c r="D31" s="9">
        <v>0.25</v>
      </c>
      <c r="E31" s="9">
        <f t="shared" si="0"/>
        <v>0.25</v>
      </c>
      <c r="F31" s="9">
        <v>0</v>
      </c>
      <c r="G31" s="9">
        <f t="shared" si="1"/>
        <v>0</v>
      </c>
      <c r="H31" s="9">
        <v>0</v>
      </c>
      <c r="I31" s="9">
        <v>0</v>
      </c>
      <c r="J31" s="9">
        <f t="shared" si="2"/>
        <v>0</v>
      </c>
      <c r="K31" s="9">
        <v>0</v>
      </c>
      <c r="L31" s="9">
        <f t="shared" si="3"/>
        <v>0</v>
      </c>
    </row>
    <row r="32" spans="1:12">
      <c r="A32" s="207" t="s">
        <v>343</v>
      </c>
      <c r="B32" s="207"/>
      <c r="C32" s="135" t="s">
        <v>344</v>
      </c>
      <c r="D32" s="9">
        <v>0.25</v>
      </c>
      <c r="E32" s="9">
        <f t="shared" si="0"/>
        <v>0.25</v>
      </c>
      <c r="F32" s="9">
        <v>0</v>
      </c>
      <c r="G32" s="9">
        <f t="shared" si="1"/>
        <v>0</v>
      </c>
      <c r="H32" s="9">
        <v>0</v>
      </c>
      <c r="I32" s="9">
        <v>0</v>
      </c>
      <c r="J32" s="9">
        <f t="shared" si="2"/>
        <v>0</v>
      </c>
      <c r="K32" s="9">
        <v>0</v>
      </c>
      <c r="L32" s="9">
        <f t="shared" si="3"/>
        <v>0</v>
      </c>
    </row>
    <row r="33" spans="1:12">
      <c r="A33" s="207" t="s">
        <v>345</v>
      </c>
      <c r="B33" s="207"/>
      <c r="C33" s="135" t="s">
        <v>346</v>
      </c>
      <c r="D33" s="9">
        <v>0.25</v>
      </c>
      <c r="E33" s="9">
        <f t="shared" si="0"/>
        <v>0.25</v>
      </c>
      <c r="F33" s="9">
        <v>0</v>
      </c>
      <c r="G33" s="9">
        <f t="shared" si="1"/>
        <v>0</v>
      </c>
      <c r="H33" s="9">
        <v>0</v>
      </c>
      <c r="I33" s="9">
        <v>0</v>
      </c>
      <c r="J33" s="9">
        <f t="shared" si="2"/>
        <v>0</v>
      </c>
      <c r="K33" s="9">
        <v>0</v>
      </c>
      <c r="L33" s="9">
        <f t="shared" si="3"/>
        <v>0</v>
      </c>
    </row>
    <row r="34" spans="1:12">
      <c r="A34" s="207" t="s">
        <v>347</v>
      </c>
      <c r="B34" s="207"/>
      <c r="C34" s="135" t="s">
        <v>348</v>
      </c>
      <c r="D34" s="9">
        <v>0.25</v>
      </c>
      <c r="E34" s="9">
        <f t="shared" si="0"/>
        <v>0.25</v>
      </c>
      <c r="F34" s="9">
        <v>0</v>
      </c>
      <c r="G34" s="9">
        <f t="shared" si="1"/>
        <v>0</v>
      </c>
      <c r="H34" s="9">
        <v>0</v>
      </c>
      <c r="I34" s="9">
        <v>0</v>
      </c>
      <c r="J34" s="9">
        <f t="shared" si="2"/>
        <v>0</v>
      </c>
      <c r="K34" s="9">
        <v>0</v>
      </c>
      <c r="L34" s="9">
        <f t="shared" si="3"/>
        <v>0</v>
      </c>
    </row>
  </sheetData>
  <mergeCells count="47"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0:B10"/>
    <mergeCell ref="A4:C4"/>
    <mergeCell ref="A5:C5"/>
    <mergeCell ref="D5:D6"/>
    <mergeCell ref="F5:F6"/>
    <mergeCell ref="A6:B6"/>
    <mergeCell ref="A7:B7"/>
    <mergeCell ref="A8:B8"/>
    <mergeCell ref="A9:B9"/>
    <mergeCell ref="A1:C2"/>
    <mergeCell ref="D2:E2"/>
    <mergeCell ref="F2:G2"/>
    <mergeCell ref="H2:J2"/>
    <mergeCell ref="K2:L2"/>
    <mergeCell ref="D1:L1"/>
    <mergeCell ref="A3:C3"/>
    <mergeCell ref="E3:E6"/>
    <mergeCell ref="G3:G6"/>
    <mergeCell ref="J3:J6"/>
    <mergeCell ref="L3:L6"/>
    <mergeCell ref="K5:K6"/>
    <mergeCell ref="H5:H6"/>
    <mergeCell ref="I5:I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D7" sqref="D7:E7"/>
    </sheetView>
  </sheetViews>
  <sheetFormatPr defaultRowHeight="14.4"/>
  <cols>
    <col min="4" max="4" width="42.44140625" customWidth="1"/>
    <col min="5" max="5" width="38.44140625" customWidth="1"/>
  </cols>
  <sheetData>
    <row r="1" spans="1:5" ht="36" customHeight="1">
      <c r="A1" s="176" t="s">
        <v>1106</v>
      </c>
      <c r="B1" s="176"/>
      <c r="C1" s="176"/>
      <c r="D1" s="218" t="s">
        <v>1105</v>
      </c>
      <c r="E1" s="217"/>
    </row>
    <row r="2" spans="1:5" ht="13.5" customHeight="1">
      <c r="A2" s="176"/>
      <c r="B2" s="176"/>
      <c r="C2" s="176"/>
      <c r="D2" s="214" t="s">
        <v>280</v>
      </c>
      <c r="E2" s="215"/>
    </row>
    <row r="3" spans="1:5" ht="15.6">
      <c r="A3" s="174" t="s">
        <v>5</v>
      </c>
      <c r="B3" s="174"/>
      <c r="C3" s="174"/>
      <c r="D3" s="28">
        <v>10.28</v>
      </c>
      <c r="E3" s="174" t="s">
        <v>283</v>
      </c>
    </row>
    <row r="4" spans="1:5" ht="15.6">
      <c r="A4" s="174" t="s">
        <v>284</v>
      </c>
      <c r="B4" s="174"/>
      <c r="C4" s="174"/>
      <c r="D4" s="28" t="s">
        <v>287</v>
      </c>
      <c r="E4" s="174"/>
    </row>
    <row r="5" spans="1:5" ht="15.6">
      <c r="A5" s="174" t="s">
        <v>290</v>
      </c>
      <c r="B5" s="174"/>
      <c r="C5" s="174"/>
      <c r="D5" s="212"/>
      <c r="E5" s="174"/>
    </row>
    <row r="6" spans="1:5" ht="15.6">
      <c r="A6" s="175" t="s">
        <v>291</v>
      </c>
      <c r="B6" s="175"/>
      <c r="C6" s="70" t="s">
        <v>292</v>
      </c>
      <c r="D6" s="213"/>
      <c r="E6" s="174"/>
    </row>
    <row r="7" spans="1:5">
      <c r="A7" s="171" t="s">
        <v>1096</v>
      </c>
      <c r="B7" s="171"/>
      <c r="C7" s="72" t="s">
        <v>1097</v>
      </c>
      <c r="D7" s="78">
        <v>0.25</v>
      </c>
      <c r="E7" s="78">
        <v>0.25</v>
      </c>
    </row>
  </sheetData>
  <mergeCells count="10">
    <mergeCell ref="A7:B7"/>
    <mergeCell ref="A4:C4"/>
    <mergeCell ref="A5:C5"/>
    <mergeCell ref="D5:D6"/>
    <mergeCell ref="A1:C2"/>
    <mergeCell ref="D2:E2"/>
    <mergeCell ref="A3:C3"/>
    <mergeCell ref="E3:E6"/>
    <mergeCell ref="D1:E1"/>
    <mergeCell ref="A6:B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国商16-1</vt:lpstr>
      <vt:lpstr>国商16-2</vt:lpstr>
      <vt:lpstr>国商17-1</vt:lpstr>
      <vt:lpstr>国商17-2</vt:lpstr>
      <vt:lpstr>人力14-1</vt:lpstr>
      <vt:lpstr>人力14-2</vt:lpstr>
      <vt:lpstr>人力15-1</vt:lpstr>
      <vt:lpstr>人力15-2</vt:lpstr>
      <vt:lpstr>人力15-3</vt:lpstr>
      <vt:lpstr>人力16-1</vt:lpstr>
      <vt:lpstr>人力16-2</vt:lpstr>
      <vt:lpstr>人力16-3</vt:lpstr>
      <vt:lpstr>人力17-1</vt:lpstr>
      <vt:lpstr>人力17-2</vt:lpstr>
      <vt:lpstr>物流17-1</vt:lpstr>
      <vt:lpstr>物流17-2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ACER</cp:lastModifiedBy>
  <dcterms:created xsi:type="dcterms:W3CDTF">2017-10-21T13:45:15Z</dcterms:created>
  <dcterms:modified xsi:type="dcterms:W3CDTF">2017-11-30T05:25:39Z</dcterms:modified>
</cp:coreProperties>
</file>